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nta01.inet.pref.yamagata.jp\redirect\okazakih2023t\Desktop\"/>
    </mc:Choice>
  </mc:AlternateContent>
  <bookViews>
    <workbookView xWindow="0" yWindow="0" windowWidth="23040" windowHeight="89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alcChain>
</file>

<file path=xl/sharedStrings.xml><?xml version="1.0" encoding="utf-8"?>
<sst xmlns="http://schemas.openxmlformats.org/spreadsheetml/2006/main" count="1043" uniqueCount="606">
  <si>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</si>
  <si>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</si>
  <si>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</si>
  <si>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</si>
  <si>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</si>
  <si>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</si>
  <si>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</si>
  <si>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</si>
  <si>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</si>
  <si>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</si>
  <si>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</si>
  <si>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</si>
  <si>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</si>
  <si>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</si>
  <si>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</si>
  <si>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</si>
  <si>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</si>
  <si>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</si>
  <si>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</si>
  <si>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</si>
  <si>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</si>
  <si>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</si>
  <si>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</si>
  <si>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</si>
  <si>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</si>
  <si>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</si>
  <si>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</si>
  <si>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</si>
  <si>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</si>
  <si>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</si>
  <si>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</si>
  <si>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</si>
  <si>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</si>
  <si>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</si>
  <si>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</si>
  <si>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</si>
  <si>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</si>
  <si>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</si>
  <si>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</si>
  <si>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</si>
  <si>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</si>
  <si>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</si>
  <si>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</si>
  <si>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</si>
  <si>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</si>
  <si>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</si>
  <si>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</si>
  <si>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</si>
  <si>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</si>
  <si>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</si>
  <si>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</si>
  <si>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</si>
  <si>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</si>
  <si>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</si>
  <si>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</si>
  <si>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</si>
  <si>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</si>
  <si>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</si>
  <si>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</si>
  <si>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</si>
  <si>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</si>
  <si>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</si>
  <si>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</si>
  <si>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</si>
  <si>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</si>
  <si>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</si>
  <si>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</si>
  <si>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</si>
  <si>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</si>
  <si>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</si>
  <si>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</si>
  <si>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</si>
  <si>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</si>
  <si>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</si>
  <si>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</si>
  <si>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</si>
  <si>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</si>
  <si>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</si>
  <si>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</si>
  <si>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</si>
  <si>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</si>
  <si>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</si>
  <si>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</si>
  <si>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</si>
  <si>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</si>
  <si>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</si>
  <si>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</si>
  <si>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</si>
  <si>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</si>
  <si>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</si>
  <si>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</si>
  <si>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</si>
  <si>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</si>
  <si>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</si>
  <si>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</si>
  <si>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</si>
  <si>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</si>
  <si>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</si>
  <si>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</si>
  <si>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</si>
  <si>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</si>
  <si>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</si>
  <si>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</si>
  <si>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</si>
  <si>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</si>
  <si>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</si>
  <si>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</si>
  <si>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</si>
  <si>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</si>
  <si>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</si>
  <si>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</si>
  <si>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</si>
  <si>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</si>
  <si>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</si>
  <si>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</si>
  <si>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</si>
  <si>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</si>
  <si>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</si>
  <si>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</si>
  <si>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</si>
  <si>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</si>
  <si>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</si>
  <si>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</si>
  <si>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</si>
  <si>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</si>
  <si>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</si>
  <si>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</si>
  <si>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</si>
  <si>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</si>
  <si>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</si>
  <si>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</si>
  <si>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</si>
  <si>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</si>
  <si>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</si>
  <si>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</si>
  <si>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</si>
  <si>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</si>
  <si>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</si>
  <si>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</si>
  <si>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</si>
  <si>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</si>
  <si>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</si>
  <si>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</si>
  <si>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</si>
  <si>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</si>
  <si>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</si>
  <si>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</si>
  <si>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</si>
  <si>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</si>
  <si>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</si>
  <si>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</si>
  <si>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</si>
  <si>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</si>
  <si>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</si>
  <si>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</si>
  <si>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</si>
  <si>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</si>
  <si>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</si>
  <si>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</si>
  <si>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</si>
  <si>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</si>
  <si>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</si>
  <si>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</si>
  <si>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</si>
  <si>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</si>
  <si>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</si>
  <si>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</si>
  <si>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</si>
  <si>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</si>
  <si>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</si>
  <si>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</si>
  <si>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</si>
  <si>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</si>
  <si>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</si>
  <si>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</si>
  <si>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</si>
  <si>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</si>
  <si>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</si>
  <si>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</si>
  <si>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</si>
  <si>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</si>
  <si>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</si>
  <si>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</si>
  <si>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</si>
  <si>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</si>
  <si>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</si>
  <si>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</si>
  <si>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</si>
  <si>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</si>
  <si>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</si>
  <si>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</si>
  <si>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</si>
  <si>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</si>
  <si>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</si>
  <si>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</si>
  <si>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</si>
  <si>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</si>
  <si>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</si>
  <si>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</si>
  <si>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</si>
  <si>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</si>
  <si>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</si>
  <si>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</si>
  <si>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</si>
  <si>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</si>
  <si>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</si>
  <si>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</si>
  <si>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</si>
  <si>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</si>
  <si>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</si>
  <si>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</si>
  <si>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</si>
  <si>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</si>
  <si>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</si>
  <si>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</si>
  <si>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</si>
  <si>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</si>
  <si>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</si>
  <si>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山形県河北町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</si>
  <si>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</si>
  <si>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</si>
  <si>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</si>
  <si>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</si>
  <si>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</si>
  <si>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</si>
  <si>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</si>
  <si>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</si>
  <si>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</si>
  <si>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</si>
  <si>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</si>
  <si>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</si>
  <si>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</si>
  <si>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</si>
  <si>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</si>
  <si>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</si>
  <si>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</si>
  <si>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</si>
  <si>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</si>
  <si>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</si>
  <si>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</si>
  <si>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</si>
  <si>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</si>
  <si>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</si>
  <si>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</si>
  <si>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</si>
  <si>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</si>
  <si>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</si>
  <si>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</si>
  <si>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</si>
  <si>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</si>
  <si>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</si>
  <si>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</si>
  <si>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</si>
  <si>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</si>
  <si>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</si>
  <si>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</si>
  <si>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</si>
  <si>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</si>
  <si>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</si>
  <si>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</si>
  <si>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</si>
  <si>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</si>
  <si>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</si>
  <si>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</si>
  <si>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</si>
  <si>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</si>
  <si>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</si>
  <si>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</si>
  <si>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</si>
  <si>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</si>
  <si>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</si>
  <si>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</si>
  <si>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</si>
  <si>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</si>
  <si>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</si>
  <si>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</si>
  <si>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</si>
  <si>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</si>
  <si>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</si>
  <si>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</si>
  <si>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</si>
  <si>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</si>
  <si>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</si>
  <si>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</si>
  <si>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</si>
  <si>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</si>
  <si>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</si>
  <si>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</si>
  <si>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</si>
  <si>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</si>
  <si>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</si>
  <si>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</si>
  <si>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</si>
  <si>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</si>
  <si>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</si>
  <si>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</si>
  <si>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</si>
  <si>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</si>
  <si>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</si>
  <si>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</si>
  <si>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</si>
  <si>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</si>
  <si>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</si>
  <si>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</si>
  <si>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</si>
  <si>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</si>
  <si>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</si>
  <si>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</si>
  <si>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</si>
  <si>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</si>
  <si>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</si>
  <si>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</si>
  <si>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</si>
  <si>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</si>
  <si>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</si>
  <si>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</si>
  <si>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</si>
  <si>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</si>
  <si>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</si>
  <si>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</si>
  <si>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</si>
  <si>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</si>
  <si>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</si>
  <si>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</si>
  <si>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</si>
  <si>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</si>
  <si>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</si>
  <si>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</si>
  <si>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</si>
  <si>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</si>
  <si>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</si>
  <si>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</si>
  <si>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</si>
  <si>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</si>
  <si>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</si>
  <si>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</si>
  <si>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</si>
  <si>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</si>
  <si>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</si>
  <si>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</si>
  <si>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</si>
  <si>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</si>
  <si>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</si>
  <si>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</si>
  <si>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</si>
  <si>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</si>
  <si>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</si>
  <si>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</si>
  <si>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</si>
  <si>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</si>
  <si>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</si>
  <si>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</si>
  <si>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</si>
  <si>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</si>
  <si>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</si>
  <si>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</si>
  <si>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</si>
  <si>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</si>
  <si>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</si>
  <si>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</si>
  <si>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</si>
  <si>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</si>
  <si>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</si>
  <si>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</si>
  <si>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</si>
  <si>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</si>
  <si>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</si>
  <si>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</si>
  <si>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</si>
  <si>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</si>
  <si>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</si>
  <si>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</si>
  <si>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山形県河北町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</si>
  <si>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</si>
  <si>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</si>
  <si>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</si>
  <si>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</si>
  <si>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</si>
  <si>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</si>
  <si>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</si>
  <si>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</si>
  <si>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</si>
  <si>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</si>
  <si>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</si>
  <si>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</si>
  <si>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</si>
  <si>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</si>
  <si>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</si>
  <si>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</si>
  <si>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</si>
  <si>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</si>
  <si>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</si>
  <si>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</si>
  <si>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</si>
  <si>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</si>
  <si>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</si>
  <si>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</si>
  <si>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</si>
  <si>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</si>
  <si>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</si>
  <si>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</si>
  <si>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</si>
  <si>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</si>
  <si>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</si>
  <si>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</si>
  <si>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</si>
  <si>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</si>
  <si>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河北町国民健康保険特別会計</t>
    <phoneticPr fontId="5"/>
  </si>
  <si>
    <t>河北町介護保険特別会計</t>
    <phoneticPr fontId="5"/>
  </si>
  <si>
    <t>河北町後期高齢者医療特別会計</t>
    <phoneticPr fontId="5"/>
  </si>
  <si>
    <t>河北町水道事業会計</t>
    <phoneticPr fontId="5"/>
  </si>
  <si>
    <t>法適用企業</t>
    <phoneticPr fontId="5"/>
  </si>
  <si>
    <t>河北町公共下水道事業特別会計</t>
    <phoneticPr fontId="5"/>
  </si>
  <si>
    <t>法非適用企業</t>
    <phoneticPr fontId="5"/>
  </si>
  <si>
    <t>河北町農業集落排水事業特別会計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</si>
  <si>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</si>
  <si>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</si>
  <si>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</si>
  <si>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</si>
  <si>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</si>
  <si>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</si>
  <si>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</si>
  <si>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</si>
  <si>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</si>
  <si>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</si>
  <si>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</si>
  <si>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</si>
  <si>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</si>
  <si>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</si>
  <si>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</si>
  <si>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</si>
  <si>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</si>
  <si>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</si>
  <si>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</si>
  <si>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</si>
  <si>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</si>
  <si>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</si>
  <si>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</si>
  <si>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</si>
  <si>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</si>
  <si>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</si>
  <si>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</si>
  <si>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</si>
  <si>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</si>
  <si>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</si>
  <si>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</si>
  <si>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</si>
  <si>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</si>
  <si>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</si>
  <si>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</si>
  <si>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</si>
  <si>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</si>
  <si>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</si>
  <si>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</si>
  <si>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</si>
  <si>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</si>
  <si>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</si>
  <si>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</si>
  <si>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</si>
  <si>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</si>
  <si>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</si>
  <si>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</si>
  <si>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</si>
  <si>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</si>
  <si>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</si>
  <si>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</si>
  <si>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</si>
  <si>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</si>
  <si>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</si>
  <si>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</si>
  <si>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</si>
  <si>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</si>
  <si>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</si>
  <si>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</si>
  <si>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</si>
  <si>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</si>
  <si>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</si>
  <si>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</si>
  <si>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</si>
  <si>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</si>
  <si>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</si>
  <si>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</si>
  <si>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</si>
  <si>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</si>
  <si>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河北町公共下水道事業特別会計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</si>
  <si>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</si>
  <si>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</si>
  <si>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河北町農業集落排水事業特別会計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</si>
  <si>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</si>
  <si>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河北町水道事業会計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</si>
  <si>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</si>
  <si>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</si>
  <si>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</si>
  <si>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</si>
  <si>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</si>
  <si>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</si>
  <si>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</si>
  <si>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</si>
  <si>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</si>
  <si>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</si>
  <si>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</si>
  <si>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</si>
  <si>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</si>
  <si>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</si>
  <si>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</si>
  <si>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</si>
  <si>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</si>
  <si>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</si>
  <si>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</si>
  <si>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</si>
  <si>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</si>
  <si>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</si>
  <si>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</si>
  <si>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</si>
  <si>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</si>
  <si>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</si>
  <si>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</si>
  <si>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</si>
  <si>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</si>
  <si>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</si>
  <si>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</si>
  <si>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</si>
  <si>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</si>
  <si>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</si>
  <si>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</si>
  <si>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</si>
  <si>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</si>
  <si>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</si>
  <si>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</si>
  <si>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</si>
  <si>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</si>
  <si>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</si>
  <si>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</si>
  <si>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</si>
  <si>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</si>
  <si>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</si>
  <si>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</si>
  <si>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</si>
  <si>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</si>
  <si>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</si>
  <si>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</si>
  <si>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</si>
  <si>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</si>
  <si>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</si>
  <si>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</si>
  <si>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</si>
  <si>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</si>
  <si>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</si>
  <si>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</si>
  <si>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</si>
  <si>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</si>
  <si>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</si>
  <si>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</si>
  <si>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</si>
  <si>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</si>
  <si>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</si>
  <si>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</si>
  <si>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</si>
  <si>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</si>
  <si>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</si>
  <si>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</si>
  <si>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</si>
  <si>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</si>
  <si>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</si>
  <si>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</si>
  <si>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</si>
  <si>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</si>
  <si>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</si>
  <si>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</si>
  <si>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</si>
  <si>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</si>
  <si>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</si>
  <si>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</si>
  <si>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</si>
  <si>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</si>
  <si>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3.46</t>
  </si>
  <si>
    <t>▲ 4.19</t>
  </si>
  <si>
    <t>▲ 4.15</t>
  </si>
  <si>
    <t>▲ 0.65</t>
  </si>
  <si>
    <t>▲ 2.31</t>
  </si>
  <si>
    <t>河北町水道事業会計</t>
  </si>
  <si>
    <t>一般会計</t>
  </si>
  <si>
    <t>河北町介護保険特別会計</t>
  </si>
  <si>
    <t>河北町国民健康保険特別会計</t>
  </si>
  <si>
    <t>河北町後期高齢者医療特別会計</t>
  </si>
  <si>
    <t>河北町公共下水道事業特別会計</t>
  </si>
  <si>
    <t>河北町農業集落排水事業特別会計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</si>
  <si>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</si>
  <si>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</si>
  <si>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</si>
  <si>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</si>
  <si>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</si>
  <si>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</si>
  <si>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</si>
  <si>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</si>
  <si>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</si>
  <si>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</si>
  <si>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将来負担比率と有形固定資産償却率の関連としては、資産価値の減少と連動して、将来負担比率も減少する相関関係が描かれており概ね健全な財政運営となっている。
令和４年度は新庁舎整備に係る借入がおおむね完了し、償還額が借入額を上回ったことから、将来負担比率が下がった。、今後地方債の償還と発行を計画的に行い、引き続き健全な財政運営を行っていく。</t>
    <rPh sb="88" eb="89">
      <t>カカ</t>
    </rPh>
    <rPh sb="90" eb="92">
      <t>カリイレ</t>
    </rPh>
    <rPh sb="97" eb="99">
      <t>カンリョウ</t>
    </rPh>
    <rPh sb="101" eb="103">
      <t>ショウカン</t>
    </rPh>
    <rPh sb="103" eb="104">
      <t>ガク</t>
    </rPh>
    <rPh sb="105" eb="107">
      <t>カリイレ</t>
    </rPh>
    <rPh sb="107" eb="108">
      <t>ガク</t>
    </rPh>
    <rPh sb="109" eb="111">
      <t>ウワマワ</t>
    </rPh>
    <rPh sb="125" eb="126">
      <t>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</si>
  <si>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</si>
  <si>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</si>
  <si>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</si>
  <si>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</si>
  <si>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</si>
  <si>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</si>
  <si>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新庁舎整備事業に伴う起債発行がおおむね完了し、償還額が借入額を上回ったため、改善した。令和４年度は実質公債費比率比率はほぼ横ばいであり、将来負担比率と実質公債費比率の相関関係においては概ね健全な財政運営となっている。しかしながら、今後は新庁舎整備に係る借入の償還開始により、実質公債費比率の悪化が見込まれることから、地方債の償還と発行を計画的に行い、引き続き健全な財政運営に努める。</t>
    <rPh sb="144" eb="151">
      <t>ジッシツコウサイヒヒリツ</t>
    </rPh>
    <rPh sb="194" eb="19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</si>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</sst>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1A2B-40B4-A15D-A149EEE0A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50954</c:v>
                </c:pt>
                <c:pt idx="1">
                  <c:v>77038</c:v>
                </c:pt>
                <c:pt idx="2">
                  <c:v>78421</c:v>
                </c:pt>
                <c:pt idx="3">
                  <c:v>153238</c:v>
                </c:pt>
                <c:pt idx="4">
                  <c:v>62949</c:v>
                </c:pt>
              </c:numCache>
            </c:numRef>
          </c:val>
          <c:smooth val="0"/>
          <c:extLst>
            <c:ext xmlns:c16="http://schemas.microsoft.com/office/drawing/2014/chart" uri="{C3380CC4-5D6E-409C-BE32-E72D297353CC}">
              <c16:uniqueId val="{00000001-1A2B-40B4-A15D-A149EEE0A2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4.1399999999999997</c:v>
                </c:pt>
                <c:pt idx="1">
                  <c:v>4.63</c:v>
                </c:pt>
                <c:pt idx="2">
                  <c:v>3.91</c:v>
                </c:pt>
                <c:pt idx="3">
                  <c:v>7.01</c:v>
                </c:pt>
                <c:pt idx="4">
                  <c:v>6.34</c:v>
                </c:pt>
              </c:numCache>
            </c:numRef>
          </c:val>
          <c:extLst>
            <c:ext xmlns:c16="http://schemas.microsoft.com/office/drawing/2014/chart" uri="{C3380CC4-5D6E-409C-BE32-E72D297353CC}">
              <c16:uniqueId val="{00000000-DCD7-4156-8574-4D3B37F5BA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12.51</c:v>
                </c:pt>
                <c:pt idx="1">
                  <c:v>11.79</c:v>
                </c:pt>
                <c:pt idx="2">
                  <c:v>12.29</c:v>
                </c:pt>
                <c:pt idx="3">
                  <c:v>11.06</c:v>
                </c:pt>
                <c:pt idx="4">
                  <c:v>14.87</c:v>
                </c:pt>
              </c:numCache>
            </c:numRef>
          </c:val>
          <c:extLst>
            <c:ext xmlns:c16="http://schemas.microsoft.com/office/drawing/2014/chart" uri="{C3380CC4-5D6E-409C-BE32-E72D297353CC}">
              <c16:uniqueId val="{00000001-DCD7-4156-8574-4D3B37F5BA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-3.46</c:v>
                </c:pt>
                <c:pt idx="1">
                  <c:v>-4.1900000000000004</c:v>
                </c:pt>
                <c:pt idx="2">
                  <c:v>-4.1500000000000004</c:v>
                </c:pt>
                <c:pt idx="3">
                  <c:v>-0.65</c:v>
                </c:pt>
                <c:pt idx="4">
                  <c:v>-2.31</c:v>
                </c:pt>
              </c:numCache>
            </c:numRef>
          </c:val>
          <c:smooth val="0"/>
          <c:extLst>
            <c:ext xmlns:c16="http://schemas.microsoft.com/office/drawing/2014/chart" uri="{C3380CC4-5D6E-409C-BE32-E72D297353CC}">
              <c16:uniqueId val="{00000002-DCD7-4156-8574-4D3B37F5BA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A7-4E6F-A8CD-17FC32C861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A7-4E6F-A8CD-17FC32C861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A7-4E6F-A8CD-17FC32C861E0}"/>
            </c:ext>
          </c:extLst>
        </c:ser>
        <c:ser>
          <c:idx val="3"/>
          <c:order val="3"/>
          <c:tx>
            <c:strRef>
              <c:f>データシート!$A$30</c:f>
              <c:strCache>
                <c:ptCount val="1"/>
                <c:pt idx="0">
                  <c:v>河北町農業集落排水事業特別会計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A7-4E6F-A8CD-17FC32C861E0}"/>
            </c:ext>
          </c:extLst>
        </c:ser>
        <c:ser>
          <c:idx val="4"/>
          <c:order val="4"/>
          <c:tx>
            <c:strRef>
              <c:f>データシート!$A$31</c:f>
              <c:strCache>
                <c:ptCount val="1"/>
                <c:pt idx="0">
                  <c:v>河北町公共下水道事業特別会計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3A7-4E6F-A8CD-17FC32C861E0}"/>
            </c:ext>
          </c:extLst>
        </c:ser>
        <c:ser>
          <c:idx val="5"/>
          <c:order val="5"/>
          <c:tx>
            <c:strRef>
              <c:f>データシート!$A$32</c:f>
              <c:strCache>
                <c:ptCount val="1"/>
                <c:pt idx="0">
                  <c:v>河北町後期高齢者医療特別会計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0.03</c:v>
                </c:pt>
                <c:pt idx="4">
                  <c:v>#N/A</c:v>
                </c:pt>
                <c:pt idx="5">
                  <c:v>0.02</c:v>
                </c:pt>
                <c:pt idx="6">
                  <c:v>#N/A</c:v>
                </c:pt>
                <c:pt idx="7">
                  <c:v>0.06</c:v>
                </c:pt>
                <c:pt idx="8">
                  <c:v>#N/A</c:v>
                </c:pt>
                <c:pt idx="9">
                  <c:v>0.09</c:v>
                </c:pt>
              </c:numCache>
            </c:numRef>
          </c:val>
          <c:extLst>
            <c:ext xmlns:c16="http://schemas.microsoft.com/office/drawing/2014/chart" uri="{C3380CC4-5D6E-409C-BE32-E72D297353CC}">
              <c16:uniqueId val="{00000005-D3A7-4E6F-A8CD-17FC32C861E0}"/>
            </c:ext>
          </c:extLst>
        </c:ser>
        <c:ser>
          <c:idx val="6"/>
          <c:order val="6"/>
          <c:tx>
            <c:strRef>
              <c:f>データシート!$A$33</c:f>
              <c:strCache>
                <c:ptCount val="1"/>
                <c:pt idx="0">
                  <c:v>河北町国民健康保険特別会計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1.1000000000000001</c:v>
                </c:pt>
                <c:pt idx="2">
                  <c:v>#N/A</c:v>
                </c:pt>
                <c:pt idx="3">
                  <c:v>0.94</c:v>
                </c:pt>
                <c:pt idx="4">
                  <c:v>#N/A</c:v>
                </c:pt>
                <c:pt idx="5">
                  <c:v>1.27</c:v>
                </c:pt>
                <c:pt idx="6">
                  <c:v>#N/A</c:v>
                </c:pt>
                <c:pt idx="7">
                  <c:v>1.23</c:v>
                </c:pt>
                <c:pt idx="8">
                  <c:v>#N/A</c:v>
                </c:pt>
                <c:pt idx="9">
                  <c:v>0.84</c:v>
                </c:pt>
              </c:numCache>
            </c:numRef>
          </c:val>
          <c:extLst>
            <c:ext xmlns:c16="http://schemas.microsoft.com/office/drawing/2014/chart" uri="{C3380CC4-5D6E-409C-BE32-E72D297353CC}">
              <c16:uniqueId val="{00000006-D3A7-4E6F-A8CD-17FC32C861E0}"/>
            </c:ext>
          </c:extLst>
        </c:ser>
        <c:ser>
          <c:idx val="7"/>
          <c:order val="7"/>
          <c:tx>
            <c:strRef>
              <c:f>データシート!$A$34</c:f>
              <c:strCache>
                <c:ptCount val="1"/>
                <c:pt idx="0">
                  <c:v>河北町介護保険特別会計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1.29</c:v>
                </c:pt>
                <c:pt idx="2">
                  <c:v>#N/A</c:v>
                </c:pt>
                <c:pt idx="3">
                  <c:v>0.89</c:v>
                </c:pt>
                <c:pt idx="4">
                  <c:v>#N/A</c:v>
                </c:pt>
                <c:pt idx="5">
                  <c:v>1.46</c:v>
                </c:pt>
                <c:pt idx="6">
                  <c:v>#N/A</c:v>
                </c:pt>
                <c:pt idx="7">
                  <c:v>1.77</c:v>
                </c:pt>
                <c:pt idx="8">
                  <c:v>#N/A</c:v>
                </c:pt>
                <c:pt idx="9">
                  <c:v>2.5099999999999998</c:v>
                </c:pt>
              </c:numCache>
            </c:numRef>
          </c:val>
          <c:extLst>
            <c:ext xmlns:c16="http://schemas.microsoft.com/office/drawing/2014/chart" uri="{C3380CC4-5D6E-409C-BE32-E72D297353CC}">
              <c16:uniqueId val="{00000007-D3A7-4E6F-A8CD-17FC32C861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4.1399999999999997</c:v>
                </c:pt>
                <c:pt idx="2">
                  <c:v>#N/A</c:v>
                </c:pt>
                <c:pt idx="3">
                  <c:v>4.63</c:v>
                </c:pt>
                <c:pt idx="4">
                  <c:v>#N/A</c:v>
                </c:pt>
                <c:pt idx="5">
                  <c:v>3.91</c:v>
                </c:pt>
                <c:pt idx="6">
                  <c:v>#N/A</c:v>
                </c:pt>
                <c:pt idx="7">
                  <c:v>7.01</c:v>
                </c:pt>
                <c:pt idx="8">
                  <c:v>#N/A</c:v>
                </c:pt>
                <c:pt idx="9">
                  <c:v>6.34</c:v>
                </c:pt>
              </c:numCache>
            </c:numRef>
          </c:val>
          <c:extLst>
            <c:ext xmlns:c16="http://schemas.microsoft.com/office/drawing/2014/chart" uri="{C3380CC4-5D6E-409C-BE32-E72D297353CC}">
              <c16:uniqueId val="{00000008-D3A7-4E6F-A8CD-17FC32C861E0}"/>
            </c:ext>
          </c:extLst>
        </c:ser>
        <c:ser>
          <c:idx val="9"/>
          <c:order val="9"/>
          <c:tx>
            <c:strRef>
              <c:f>データシート!$A$36</c:f>
              <c:strCache>
                <c:ptCount val="1"/>
                <c:pt idx="0">
                  <c:v>河北町水道事業会計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19.36</c:v>
                </c:pt>
                <c:pt idx="2">
                  <c:v>#N/A</c:v>
                </c:pt>
                <c:pt idx="3">
                  <c:v>20.97</c:v>
                </c:pt>
                <c:pt idx="4">
                  <c:v>#N/A</c:v>
                </c:pt>
                <c:pt idx="5">
                  <c:v>21.91</c:v>
                </c:pt>
                <c:pt idx="6">
                  <c:v>#N/A</c:v>
                </c:pt>
                <c:pt idx="7">
                  <c:v>21.2</c:v>
                </c:pt>
                <c:pt idx="8">
                  <c:v>#N/A</c:v>
                </c:pt>
                <c:pt idx="9">
                  <c:v>23.21</c:v>
                </c:pt>
              </c:numCache>
            </c:numRef>
          </c:val>
          <c:extLst>
            <c:ext xmlns:c16="http://schemas.microsoft.com/office/drawing/2014/chart" uri="{C3380CC4-5D6E-409C-BE32-E72D297353CC}">
              <c16:uniqueId val="{00000009-D3A7-4E6F-A8CD-17FC32C861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811</c:v>
                </c:pt>
                <c:pt idx="5">
                  <c:v>797</c:v>
                </c:pt>
                <c:pt idx="8">
                  <c:v>774</c:v>
                </c:pt>
                <c:pt idx="11">
                  <c:v>755</c:v>
                </c:pt>
                <c:pt idx="14">
                  <c:v>732</c:v>
                </c:pt>
              </c:numCache>
            </c:numRef>
          </c:val>
          <c:extLst>
            <c:ext xmlns:c16="http://schemas.microsoft.com/office/drawing/2014/chart" uri="{C3380CC4-5D6E-409C-BE32-E72D297353CC}">
              <c16:uniqueId val="{00000000-99B3-4B32-B408-C072416C1E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B3-4B32-B408-C072416C1E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c:v>
                </c:pt>
                <c:pt idx="3">
                  <c:v>28</c:v>
                </c:pt>
                <c:pt idx="6">
                  <c:v>27</c:v>
                </c:pt>
                <c:pt idx="9">
                  <c:v>23</c:v>
                </c:pt>
                <c:pt idx="12">
                  <c:v>22</c:v>
                </c:pt>
              </c:numCache>
            </c:numRef>
          </c:val>
          <c:extLst>
            <c:ext xmlns:c16="http://schemas.microsoft.com/office/drawing/2014/chart" uri="{C3380CC4-5D6E-409C-BE32-E72D297353CC}">
              <c16:uniqueId val="{00000002-99B3-4B32-B408-C072416C1E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40</c:v>
                </c:pt>
                <c:pt idx="6">
                  <c:v>39</c:v>
                </c:pt>
                <c:pt idx="9">
                  <c:v>51</c:v>
                </c:pt>
                <c:pt idx="12">
                  <c:v>51</c:v>
                </c:pt>
              </c:numCache>
            </c:numRef>
          </c:val>
          <c:extLst>
            <c:ext xmlns:c16="http://schemas.microsoft.com/office/drawing/2014/chart" uri="{C3380CC4-5D6E-409C-BE32-E72D297353CC}">
              <c16:uniqueId val="{00000003-99B3-4B32-B408-C072416C1E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377</c:v>
                </c:pt>
                <c:pt idx="3">
                  <c:v>352</c:v>
                </c:pt>
                <c:pt idx="6">
                  <c:v>356</c:v>
                </c:pt>
                <c:pt idx="9">
                  <c:v>323</c:v>
                </c:pt>
                <c:pt idx="12">
                  <c:v>295</c:v>
                </c:pt>
              </c:numCache>
            </c:numRef>
          </c:val>
          <c:extLst>
            <c:ext xmlns:c16="http://schemas.microsoft.com/office/drawing/2014/chart" uri="{C3380CC4-5D6E-409C-BE32-E72D297353CC}">
              <c16:uniqueId val="{00000004-99B3-4B32-B408-C072416C1E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B3-4B32-B408-C072416C1E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B3-4B32-B408-C072416C1E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747</c:v>
                </c:pt>
                <c:pt idx="3">
                  <c:v>740</c:v>
                </c:pt>
                <c:pt idx="6">
                  <c:v>723</c:v>
                </c:pt>
                <c:pt idx="9">
                  <c:v>722</c:v>
                </c:pt>
                <c:pt idx="12">
                  <c:v>750</c:v>
                </c:pt>
              </c:numCache>
            </c:numRef>
          </c:val>
          <c:extLst>
            <c:ext xmlns:c16="http://schemas.microsoft.com/office/drawing/2014/chart" uri="{C3380CC4-5D6E-409C-BE32-E72D297353CC}">
              <c16:uniqueId val="{00000007-99B3-4B32-B408-C072416C1E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389</c:v>
                </c:pt>
                <c:pt idx="2">
                  <c:v>#N/A</c:v>
                </c:pt>
                <c:pt idx="3">
                  <c:v>#N/A</c:v>
                </c:pt>
                <c:pt idx="4">
                  <c:v>363</c:v>
                </c:pt>
                <c:pt idx="5">
                  <c:v>#N/A</c:v>
                </c:pt>
                <c:pt idx="6">
                  <c:v>#N/A</c:v>
                </c:pt>
                <c:pt idx="7">
                  <c:v>371</c:v>
                </c:pt>
                <c:pt idx="8">
                  <c:v>#N/A</c:v>
                </c:pt>
                <c:pt idx="9">
                  <c:v>#N/A</c:v>
                </c:pt>
                <c:pt idx="10">
                  <c:v>364</c:v>
                </c:pt>
                <c:pt idx="11">
                  <c:v>#N/A</c:v>
                </c:pt>
                <c:pt idx="12">
                  <c:v>#N/A</c:v>
                </c:pt>
                <c:pt idx="13">
                  <c:v>386</c:v>
                </c:pt>
                <c:pt idx="14">
                  <c:v>#N/A</c:v>
                </c:pt>
              </c:numCache>
            </c:numRef>
          </c:val>
          <c:smooth val="0"/>
          <c:extLst>
            <c:ext xmlns:c16="http://schemas.microsoft.com/office/drawing/2014/chart" uri="{C3380CC4-5D6E-409C-BE32-E72D297353CC}">
              <c16:uniqueId val="{00000008-99B3-4B32-B408-C072416C1E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6832</c:v>
                </c:pt>
                <c:pt idx="5">
                  <c:v>6598</c:v>
                </c:pt>
                <c:pt idx="8">
                  <c:v>6282</c:v>
                </c:pt>
                <c:pt idx="11">
                  <c:v>6161</c:v>
                </c:pt>
                <c:pt idx="14">
                  <c:v>6366</c:v>
                </c:pt>
              </c:numCache>
            </c:numRef>
          </c:val>
          <c:extLst>
            <c:ext xmlns:c16="http://schemas.microsoft.com/office/drawing/2014/chart" uri="{C3380CC4-5D6E-409C-BE32-E72D297353CC}">
              <c16:uniqueId val="{00000000-E111-45E8-8D57-F9BFF20595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1270</c:v>
                </c:pt>
                <c:pt idx="5">
                  <c:v>1309</c:v>
                </c:pt>
                <c:pt idx="8">
                  <c:v>1344</c:v>
                </c:pt>
                <c:pt idx="11">
                  <c:v>1377</c:v>
                </c:pt>
                <c:pt idx="14">
                  <c:v>1432</c:v>
                </c:pt>
              </c:numCache>
            </c:numRef>
          </c:val>
          <c:extLst>
            <c:ext xmlns:c16="http://schemas.microsoft.com/office/drawing/2014/chart" uri="{C3380CC4-5D6E-409C-BE32-E72D297353CC}">
              <c16:uniqueId val="{00000001-E111-45E8-8D57-F9BFF20595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3451</c:v>
                </c:pt>
                <c:pt idx="5">
                  <c:v>3420</c:v>
                </c:pt>
                <c:pt idx="8">
                  <c:v>3611</c:v>
                </c:pt>
                <c:pt idx="11">
                  <c:v>3789</c:v>
                </c:pt>
                <c:pt idx="14">
                  <c:v>3874</c:v>
                </c:pt>
              </c:numCache>
            </c:numRef>
          </c:val>
          <c:extLst>
            <c:ext xmlns:c16="http://schemas.microsoft.com/office/drawing/2014/chart" uri="{C3380CC4-5D6E-409C-BE32-E72D297353CC}">
              <c16:uniqueId val="{00000002-E111-45E8-8D57-F9BFF20595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1-45E8-8D57-F9BFF20595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1-45E8-8D57-F9BFF20595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135</c:v>
                </c:pt>
                <c:pt idx="3">
                  <c:v>141</c:v>
                </c:pt>
                <c:pt idx="6">
                  <c:v>150</c:v>
                </c:pt>
                <c:pt idx="9">
                  <c:v>130</c:v>
                </c:pt>
                <c:pt idx="12">
                  <c:v>263</c:v>
                </c:pt>
              </c:numCache>
            </c:numRef>
          </c:val>
          <c:extLst>
            <c:ext xmlns:c16="http://schemas.microsoft.com/office/drawing/2014/chart" uri="{C3380CC4-5D6E-409C-BE32-E72D297353CC}">
              <c16:uniqueId val="{00000005-E111-45E8-8D57-F9BFF20595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1231</c:v>
                </c:pt>
                <c:pt idx="3">
                  <c:v>1195</c:v>
                </c:pt>
                <c:pt idx="6">
                  <c:v>1148</c:v>
                </c:pt>
                <c:pt idx="9">
                  <c:v>1116</c:v>
                </c:pt>
                <c:pt idx="12">
                  <c:v>1161</c:v>
                </c:pt>
              </c:numCache>
            </c:numRef>
          </c:val>
          <c:extLst>
            <c:ext xmlns:c16="http://schemas.microsoft.com/office/drawing/2014/chart" uri="{C3380CC4-5D6E-409C-BE32-E72D297353CC}">
              <c16:uniqueId val="{00000006-E111-45E8-8D57-F9BFF20595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179</c:v>
                </c:pt>
                <c:pt idx="3">
                  <c:v>182</c:v>
                </c:pt>
                <c:pt idx="6">
                  <c:v>197</c:v>
                </c:pt>
                <c:pt idx="9">
                  <c:v>212</c:v>
                </c:pt>
                <c:pt idx="12">
                  <c:v>176</c:v>
                </c:pt>
              </c:numCache>
            </c:numRef>
          </c:val>
          <c:extLst>
            <c:ext xmlns:c16="http://schemas.microsoft.com/office/drawing/2014/chart" uri="{C3380CC4-5D6E-409C-BE32-E72D297353CC}">
              <c16:uniqueId val="{00000007-E111-45E8-8D57-F9BFF20595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3803</c:v>
                </c:pt>
                <c:pt idx="3">
                  <c:v>3625</c:v>
                </c:pt>
                <c:pt idx="6">
                  <c:v>3538</c:v>
                </c:pt>
                <c:pt idx="9">
                  <c:v>3404</c:v>
                </c:pt>
                <c:pt idx="12">
                  <c:v>3268</c:v>
                </c:pt>
              </c:numCache>
            </c:numRef>
          </c:val>
          <c:extLst>
            <c:ext xmlns:c16="http://schemas.microsoft.com/office/drawing/2014/chart" uri="{C3380CC4-5D6E-409C-BE32-E72D297353CC}">
              <c16:uniqueId val="{00000008-E111-45E8-8D57-F9BFF20595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233</c:v>
                </c:pt>
                <c:pt idx="3">
                  <c:v>205</c:v>
                </c:pt>
                <c:pt idx="6">
                  <c:v>178</c:v>
                </c:pt>
                <c:pt idx="9">
                  <c:v>155</c:v>
                </c:pt>
                <c:pt idx="12">
                  <c:v>133</c:v>
                </c:pt>
              </c:numCache>
            </c:numRef>
          </c:val>
          <c:extLst>
            <c:ext xmlns:c16="http://schemas.microsoft.com/office/drawing/2014/chart" uri="{C3380CC4-5D6E-409C-BE32-E72D297353CC}">
              <c16:uniqueId val="{00000009-E111-45E8-8D57-F9BFF20595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6393</c:v>
                </c:pt>
                <c:pt idx="3">
                  <c:v>6721</c:v>
                </c:pt>
                <c:pt idx="6">
                  <c:v>7149</c:v>
                </c:pt>
                <c:pt idx="9">
                  <c:v>8319</c:v>
                </c:pt>
                <c:pt idx="12">
                  <c:v>7902</c:v>
                </c:pt>
              </c:numCache>
            </c:numRef>
          </c:val>
          <c:extLst>
            <c:ext xmlns:c16="http://schemas.microsoft.com/office/drawing/2014/chart" uri="{C3380CC4-5D6E-409C-BE32-E72D297353CC}">
              <c16:uniqueId val="{0000000A-E111-45E8-8D57-F9BFF20595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421</c:v>
                </c:pt>
                <c:pt idx="2">
                  <c:v>#N/A</c:v>
                </c:pt>
                <c:pt idx="3">
                  <c:v>#N/A</c:v>
                </c:pt>
                <c:pt idx="4">
                  <c:v>741</c:v>
                </c:pt>
                <c:pt idx="5">
                  <c:v>#N/A</c:v>
                </c:pt>
                <c:pt idx="6">
                  <c:v>#N/A</c:v>
                </c:pt>
                <c:pt idx="7">
                  <c:v>1124</c:v>
                </c:pt>
                <c:pt idx="8">
                  <c:v>#N/A</c:v>
                </c:pt>
                <c:pt idx="9">
                  <c:v>#N/A</c:v>
                </c:pt>
                <c:pt idx="10">
                  <c:v>2008</c:v>
                </c:pt>
                <c:pt idx="11">
                  <c:v>#N/A</c:v>
                </c:pt>
                <c:pt idx="12">
                  <c:v>#N/A</c:v>
                </c:pt>
                <c:pt idx="13">
                  <c:v>1231</c:v>
                </c:pt>
                <c:pt idx="14">
                  <c:v>#N/A</c:v>
                </c:pt>
              </c:numCache>
            </c:numRef>
          </c:val>
          <c:smooth val="0"/>
          <c:extLst>
            <c:ext xmlns:c16="http://schemas.microsoft.com/office/drawing/2014/chart" uri="{C3380CC4-5D6E-409C-BE32-E72D297353CC}">
              <c16:uniqueId val="{0000000B-E111-45E8-8D57-F9BFF20595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580</c:v>
                </c:pt>
                <c:pt idx="1">
                  <c:v>552</c:v>
                </c:pt>
                <c:pt idx="2">
                  <c:v>716</c:v>
                </c:pt>
              </c:numCache>
            </c:numRef>
          </c:val>
          <c:extLst>
            <c:ext xmlns:c16="http://schemas.microsoft.com/office/drawing/2014/chart" uri="{C3380CC4-5D6E-409C-BE32-E72D297353CC}">
              <c16:uniqueId val="{00000000-A420-4FA5-929A-0701BF4BA2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c:v>
                </c:pt>
                <c:pt idx="1">
                  <c:v>7</c:v>
                </c:pt>
                <c:pt idx="2">
                  <c:v>6</c:v>
                </c:pt>
              </c:numCache>
            </c:numRef>
          </c:val>
          <c:extLst>
            <c:ext xmlns:c16="http://schemas.microsoft.com/office/drawing/2014/chart" uri="{C3380CC4-5D6E-409C-BE32-E72D297353CC}">
              <c16:uniqueId val="{00000001-A420-4FA5-929A-0701BF4BA2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2400</c:v>
                </c:pt>
                <c:pt idx="1">
                  <c:v>2535</c:v>
                </c:pt>
                <c:pt idx="2">
                  <c:v>2372</c:v>
                </c:pt>
              </c:numCache>
            </c:numRef>
          </c:val>
          <c:extLst>
            <c:ext xmlns:c16="http://schemas.microsoft.com/office/drawing/2014/chart" uri="{C3380CC4-5D6E-409C-BE32-E72D297353CC}">
              <c16:uniqueId val="{00000002-A420-4FA5-929A-0701BF4BA2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{BD2664F7-F9AE-4A73-AAF6-27D430AA38AB}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255-4970-B7BD-067C340273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{D382297F-BF0C-4470-AD8E-C8FD64391056}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55-4970-B7BD-067C340273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{A11E98C3-8532-4D23-9D10-A0D745C31C3B}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55-4970-B7BD-067C340273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{346D4A78-1ED3-4D33-908C-EA43807571F2}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55-4970-B7BD-067C340273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{D0205572-FF9C-4A1E-AF8A-5178AC1CB91C}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55-4970-B7BD-067C3402738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{D65B5CB0-7B1A-4A89-A26E-121751AEE41E}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255-4970-B7BD-067C3402738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{A5B93E88-4512-4734-B46C-99F8CD59A2EE}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255-4970-B7BD-067C3402738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{4C5E20B0-7C5D-4F5C-8C2F-1FA62E36BD65}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255-4970-B7BD-067C3402738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{03587E1B-3767-48C0-8F92-9AE5FF0B9716}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255-4970-B7BD-067C340273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63.4</c:v>
                </c:pt>
                <c:pt idx="16">
                  <c:v>65.400000000000006</c:v>
                </c:pt>
                <c:pt idx="24">
                  <c:v>63.3</c:v>
                </c:pt>
                <c:pt idx="32">
                  <c:v>64.099999999999994</c:v>
                </c:pt>
              </c:numCache>
            </c:numRef>
          </c:xVal>
          <c:yVal>
            <c:numRef>
              <c:f>公会計指標分析・財政指標組合せ分析表!$BP$51:$DC$51</c:f>
              <c:numCache>
                <c:formatCode>#,##0.0;"▲ "#,##0.0</c:formatCode>
                <c:ptCount val="40"/>
                <c:pt idx="0">
                  <c:v>10.5</c:v>
                </c:pt>
                <c:pt idx="8">
                  <c:v>18.600000000000001</c:v>
                </c:pt>
                <c:pt idx="16">
                  <c:v>27.4</c:v>
                </c:pt>
                <c:pt idx="24">
                  <c:v>45.8</c:v>
                </c:pt>
                <c:pt idx="32">
                  <c:v>29.1</c:v>
                </c:pt>
              </c:numCache>
            </c:numRef>
          </c:yVal>
          <c:smooth val="0"/>
          <c:extLst>
            <c:ext xmlns:c16="http://schemas.microsoft.com/office/drawing/2014/chart" uri="{C3380CC4-5D6E-409C-BE32-E72D297353CC}">
              <c16:uniqueId val="{00000009-3255-4970-B7BD-067C340273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{DBE403F2-E4C4-43EB-95DA-A19B354A35EB}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255-4970-B7BD-067C340273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{00CEF884-2BCB-4C25-B925-94B15F315520}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55-4970-B7BD-067C340273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{3128738B-5450-489B-8038-CAB7DFBB27F5}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55-4970-B7BD-067C340273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{C050829E-96ED-4248-B22C-5AB585473EF8}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55-4970-B7BD-067C340273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{4472EFF9-E0B8-4796-862D-849F4AE0394A}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55-4970-B7BD-067C3402738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{F55BFAAB-64DF-441C-8768-973F3F433665}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255-4970-B7BD-067C3402738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{B28928B7-00F1-4DE0-8B31-060D75B9806A}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255-4970-B7BD-067C3402738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{492DAC5A-889C-4628-9347-2A15C5B47BE0}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255-4970-B7BD-067C3402738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{D7EE2E66-87A4-497A-9566-6F3613E7F9E2}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255-4970-B7BD-067C340273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3255-4970-B7BD-067C34027384}"/>
            </c:ext>
          </c:extLst>
        </c:ser>
        <c:dLbls>
          <c:showLegendKey val="0"/>
          <c:showVal val="1"/>
          <c:showCatName val="0"/>
          <c:showSerName val="0"/>
          <c:showPercent val="0"/>
          <c:showBubbleSize val="0"/>
        </c:dLbls>
        <c:axId val="46179840"/>
        <c:axId val="46181760"/>
      </c:scatterChart>
      <c:valAx>
        <c:axId val="46179840"/>
        <c:scaling>
          <c:orientation val="maxMin"/>
          <c:max val="67"/>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{98D4B871-EB9C-4334-9363-84E15D38BC85}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F4B-4097-9E67-BB5BA4197B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{B6A05F5E-842C-42D9-AA62-F428E08C0686}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4B-4097-9E67-BB5BA4197B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{0D2C3A82-16FF-475F-B862-1DB2336B49AB}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4B-4097-9E67-BB5BA4197B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{5B742FF2-8576-46AD-A913-00DD31BACB5F}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4B-4097-9E67-BB5BA4197B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{142E5BEA-3B0C-4072-B143-A4DF3288BB2A}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4B-4097-9E67-BB5BA4197B2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{8C338F52-71B2-4876-BF65-FE7091B1D067}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F4B-4097-9E67-BB5BA4197B2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{6CCE63AB-E2F0-455D-B725-E9111BA54F75}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F4B-4097-9E67-BB5BA4197B25}"/>
                </c:ext>
              </c:extLst>
            </c:dLbl>
            <c:dLbl>
              <c:idx val="24"/>
              <c:layout>
                <c:manualLayout>
                  <c:x val="-3.7595255653884108E-2"/>
                  <c:y val="-4.942592233614889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{20DD1AB9-E359-42C2-ABA6-41AE1A9F8EC1}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F4B-4097-9E67-BB5BA4197B2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{E8D6A283-6784-40F5-BAA7-F9E653DB5D3B}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F4B-4097-9E67-BB5BA4197B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9.8000000000000007</c:v>
                </c:pt>
                <c:pt idx="16">
                  <c:v>9.3000000000000007</c:v>
                </c:pt>
                <c:pt idx="24">
                  <c:v>8.8000000000000007</c:v>
                </c:pt>
                <c:pt idx="32">
                  <c:v>8.8000000000000007</c:v>
                </c:pt>
              </c:numCache>
            </c:numRef>
          </c:xVal>
          <c:yVal>
            <c:numRef>
              <c:f>公会計指標分析・財政指標組合せ分析表!$BP$73:$DC$73</c:f>
              <c:numCache>
                <c:formatCode>#,##0.0;"▲ "#,##0.0</c:formatCode>
                <c:ptCount val="40"/>
                <c:pt idx="0">
                  <c:v>10.5</c:v>
                </c:pt>
                <c:pt idx="8">
                  <c:v>18.600000000000001</c:v>
                </c:pt>
                <c:pt idx="16">
                  <c:v>27.4</c:v>
                </c:pt>
                <c:pt idx="24">
                  <c:v>45.8</c:v>
                </c:pt>
                <c:pt idx="32">
                  <c:v>29.1</c:v>
                </c:pt>
              </c:numCache>
            </c:numRef>
          </c:yVal>
          <c:smooth val="0"/>
          <c:extLst>
            <c:ext xmlns:c16="http://schemas.microsoft.com/office/drawing/2014/chart" uri="{C3380CC4-5D6E-409C-BE32-E72D297353CC}">
              <c16:uniqueId val="{00000009-2F4B-4097-9E67-BB5BA4197B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6.0249129288085217E-3"/>
                  <c:y val="-4.2703062592343213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{49620455-E236-4034-9751-961057EE258A}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F4B-4097-9E67-BB5BA4197B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{248B10B9-CB3E-4669-971E-AE3448FF56AD}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4B-4097-9E67-BB5BA4197B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{538FA9E7-D229-49E3-B6A0-3B34BE01D838}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4B-4097-9E67-BB5BA4197B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{8398B5AC-3C6A-4F42-A9F9-BF4225F040FE}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4B-4097-9E67-BB5BA4197B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{3102CBB4-50D5-405E-9A56-3A9F7CC5BAAA}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4B-4097-9E67-BB5BA4197B25}"/>
                </c:ext>
              </c:extLst>
            </c:dLbl>
            <c:dLbl>
              <c:idx val="8"/>
              <c:layout>
                <c:manualLayout>
                  <c:x val="0"/>
                  <c:y val="-8.720247248626111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{E4A4F604-3658-4B8E-B520-388FDC6695AC}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F4B-4097-9E67-BB5BA4197B2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{75CA52F4-37B7-4605-86C4-F624D45A6DC7}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F4B-4097-9E67-BB5BA4197B25}"/>
                </c:ext>
              </c:extLst>
            </c:dLbl>
            <c:dLbl>
              <c:idx val="24"/>
              <c:layout>
                <c:manualLayout>
                  <c:x val="0"/>
                  <c:y val="-1.89207257722581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{A89E991B-7C6D-4126-A99D-65073998BE09}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F4B-4097-9E67-BB5BA4197B25}"/>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{BC0FC754-17B5-4288-BC0D-22EABC60B9BA}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F4B-4097-9E67-BB5BA4197B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2F4B-4097-9E67-BB5BA4197B2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元利償還金は平成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償還額の大きい起債の償還を開始したため増加したものの、その後は償還終了した起債の影響で漸減していたが、令和４年度は学校空調整備事業等に係る借入の償還が始まった影響により再び増加に転じた。新庁舎建設に係る借入の償還も今後順次始まることから、当分は高い水準で推移するものと思われる。公営企業債の元利償還金に対する繰入金についてはこれまで同様に漸減している。</a:t>
          </a:r>
        </a:p>
        <a:p>
          <a:r>
            <a:rPr kumimoji="1" lang="ja-JP" altLang="en-US" sz="1100">
              <a:latin typeface="ＭＳ ゴシック" pitchFamily="49" charset="-128"/>
              <a:ea typeface="ＭＳ ゴシック" pitchFamily="49" charset="-128"/>
            </a:rPr>
            <a:t>　債務負担行為に基づく支出額については、平成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年度に町内で２園目の認定こども園の開園に伴う補助金の交付を開始したことにより増加したもののその後新規交付は行っていないため漸減している。</a:t>
          </a:r>
        </a:p>
        <a:p>
          <a:r>
            <a:rPr kumimoji="1" lang="ja-JP" altLang="en-US" sz="1100">
              <a:latin typeface="ＭＳ ゴシック" pitchFamily="49" charset="-128"/>
              <a:ea typeface="ＭＳ ゴシック" pitchFamily="49" charset="-128"/>
            </a:rPr>
            <a:t>　現在、臨時財政対策債も含めた新規発行債の抑制（元金償還額以内）に取り組んでおり、実質公債費比率の分子の減少に努める。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満期一括償還地方債の借入に係る積立はない。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債の抑制（元金償還額以内）に取り組んでいる。令和３年度は新庁舎本体工事に係る起債発行により増加しているが、令和４年度は償還額が借入額を上回ったため減少に転じており、今後も引き続き発行抑制に取り組むことにより改善を図る。</a:t>
          </a:r>
        </a:p>
        <a:p>
          <a:r>
            <a:rPr kumimoji="1" lang="ja-JP" altLang="en-US" sz="1400">
              <a:latin typeface="ＭＳ ゴシック" pitchFamily="49" charset="-128"/>
              <a:ea typeface="ＭＳ ゴシック" pitchFamily="49" charset="-128"/>
            </a:rPr>
            <a:t>　債務負担行為に基づく支出予定額については漸減している。</a:t>
          </a:r>
        </a:p>
        <a:p>
          <a:r>
            <a:rPr kumimoji="1" lang="ja-JP" altLang="en-US" sz="1400">
              <a:latin typeface="ＭＳ ゴシック" pitchFamily="49" charset="-128"/>
              <a:ea typeface="ＭＳ ゴシック" pitchFamily="49" charset="-128"/>
            </a:rPr>
            <a:t>　公営企業債等繰入見込額については、公共下水道事業特別会計が割合として大きいものとなっているが減少傾向となっており、今後も同様の傾向で推移すると考えられる。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山形県河北町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庁舎建設基金については老朽化した庁舎を建て替える新庁舎整備事業を実施するためのものであり、令和４年度は事業最終年度に伴い全額取崩しを行っており、ふるさと応援基金については、当町へ頂いたふるさと納税を原資として積み立てることとしており、令和４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千万円を積み立てたが、事業実施のために約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千万円の減となっている。これらの特定目的基金の増減の影響から基金全体としては約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・庁舎建設基金は事業完了により全額取崩しの上令和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年度で廃止となり、それに伴い全体の基金残高についても減少している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・ふるさと応援基金：子育て及び教育に関する事業、協働のまちづくりに関する事業、地域文化の伝承・育成に関する事業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・公共施設維持補修基金：計画的な公共施設の維持補修に関する事業の推進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・ふるさと応援基金：令和４年度はふるさと納税分の約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千万円を積み立てる一方で、事業実施のために約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・公共施設維持補修基金：維持補修のために取り崩しは無かったものの、今後の維持補修に備え約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千万円を積み立てたことから、残高が約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・ふるさと応援基金：ふるさと納税で得られた財源を有効活用し、今後も計画的な事業実施のために使っていく予定。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・公共施設維持補修基金：計画的な公共施設の維持補修に活用していく。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で見込んでいた以上の歳入があったことや、事業における不用額が出たことで発生した決算剰余金を財政調整基金へ積み立てており、令和３年度は積み立てられる額よりも取り崩し額のほうが大きいことから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％程度を確保することを目途としており、今後も過大な増減の無いように維持していくことに努める。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・防災行政無線整備事業のために借り入れした地方債の償還財源とするため減債基金へ積み立てし、取り崩しを行っている。取り崩し額のほうが大きいため毎年漸減していく。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・これまで計画的に積み立てと取り崩しを行ってきたが、令和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年度より積み立ては行わず取り崩しのみとなることから、償還終了まで毎年減少していく見込みである。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BB8E7C-ECD8-4504-9AAF-F2F5429AC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95A24D-6775-4F3C-8285-368188A42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E1D45BE-6DFE-4F1E-899B-BD36025C21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1417B21-B6B2-4876-8984-C377857E37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A3316CE-793D-4E30-93A7-C375C4A0A2F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FAEC56F-D446-47A3-A4A9-814584E1781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A08F0FC-1584-496B-B2FB-DBA3C2D722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D536886-86C3-4538-9ECF-FFD971ED95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27478DA-6470-4652-9275-7C30CEFD85B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6DD44B3-F1CD-4568-B398-9974489930C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7FFF23-64F9-43C1-845A-050346A24A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3AF37F5-A961-4EA6-8701-0E8A4C1568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828F11B-A75D-47B2-9B9D-A7E5BF65213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65971F6-B3C1-401D-BED5-7C6FC05E88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473719E-C89C-4934-B7D5-0752AB48A87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2868D8-E532-4BAE-92E8-3C76B813B77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B71D02-46E8-4370-ADE1-C5C7BF2906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8C450BC-2DE8-4976-8A3E-64DD4A5652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B2EC315-2376-4F1A-A64D-E535AF2109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D80B2AD-BA18-484E-9276-9AEA4AB16D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0B1D92C-76A8-484D-B469-33E19A2EF66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68202A8-88F9-4D7A-8A66-8E99F81772A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C10A9B2-6F4C-4076-A6A9-E50D071C72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DE1B7D0-89D6-4F94-BC6C-F494F462A6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33A3D3D-7219-4842-A208-65BB7F8973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594C9BC-D00A-4EFF-9E0B-D1BE0AE7725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F823B92-8A6C-4482-AF86-99E3A1FA2A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1F6EB31-5A32-4D37-8DC8-05F7775E42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618C861-9863-4BBB-A4EA-7921F2C7169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7526BF-CA7B-46E0-80A5-0D8B623CEA5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40DD16F-09A0-403E-9F21-E689AD27951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2FAF72E-8F3E-4C6E-A46C-888CAEE90A3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C1F7867-60D1-4107-8B62-7F0D0BB831C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8F96E5C-E83A-4B8A-B70A-EE3DA94E4C3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4FB6A80-E419-43D8-B055-B61CEE660B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5B1BBDB-412F-4692-83C1-CB83A878004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A8906B6-5262-4907-9794-D4DE7A68C29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87E1451-DD6C-4164-921A-02CAD8B401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4E7148A-CB40-488B-BB76-304E490F55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9324D62-7560-4A1A-B88D-58D2EC31F5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DEBF4D5-38E0-468D-9CF1-341731066F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12DE046-3D12-4568-B388-A13A19B3DEC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6BA2BE4-5343-4523-8721-3F10C3C2D1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C002DD2-17C5-4936-8EC2-74AF3D3987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0621A46-7C49-4701-9A47-34F4ACC583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F27820C-6009-4AAC-9A0A-035BAAA6E0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BC205FC-33C5-409E-82CF-E7834F53454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年度は新たな施設の整備や長寿命化が行われなかったため、減価償却が進み、比率が上がったが、</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年の類似団体と比較して も同等の数値である。経年進行に伴い既存施設の減価償却も増しているため、引き続き施設の必要性等を踏まえながら更新・長寿命化・廃止といった施設の整理を進めていく。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53704F-333C-4B7A-B065-DB17F373E1A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B2A86E1-1A82-4DBA-A8AF-8F15145C75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1233B65-6C1E-4760-BD51-FE720106BA6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7F6012B-11CA-406B-B4C9-7B966CB2114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FA7EC2A-C839-47B8-BFAE-5A8FDCE1466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3E1D515-1A6F-457C-8287-B42534C5457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FA26C4-0B31-4A5E-A51D-CE56272D649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F727ED1-A2FB-4732-BF39-ACD1C2A2953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23B392A-63D3-41C7-B10B-BC4AC9528AE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B269922-82EC-49FC-93FF-9927E49C46E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E01BD9C-669D-482A-9751-5DAC575207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9C69DCE-661F-418C-887C-89D18EFD47C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BBF929D-EDCF-4AAE-8D98-AE08CAA27B1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E99EE50-D0E6-4CE9-9D26-608D7E3A6E3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C408107-CC1F-41CC-AA21-C7EFF30C34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37D2D65-36A4-46E6-99CA-13262A371A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65" name="直線コネクタ 64">
          <a:extLst>
            <a:ext uri="{FF2B5EF4-FFF2-40B4-BE49-F238E27FC236}">
              <a16:creationId xmlns:a16="http://schemas.microsoft.com/office/drawing/2014/main" id="{3D491A40-34F4-4615-9017-02C5E58E46D4}"/>
            </a:ext>
          </a:extLst>
        </xdr:cNvPr>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6" name="有形固定資産減価償却率最小値テキスト">
          <a:extLst>
            <a:ext uri="{FF2B5EF4-FFF2-40B4-BE49-F238E27FC236}">
              <a16:creationId xmlns:a16="http://schemas.microsoft.com/office/drawing/2014/main" id="{7ED5DA2C-2538-4C7F-9089-287FCFF81278}"/>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7" name="直線コネクタ 66">
          <a:extLst>
            <a:ext uri="{FF2B5EF4-FFF2-40B4-BE49-F238E27FC236}">
              <a16:creationId xmlns:a16="http://schemas.microsoft.com/office/drawing/2014/main" id="{56597F88-36E5-4377-8878-16BA90A32E11}"/>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68" name="有形固定資産減価償却率最大値テキスト">
          <a:extLst>
            <a:ext uri="{FF2B5EF4-FFF2-40B4-BE49-F238E27FC236}">
              <a16:creationId xmlns:a16="http://schemas.microsoft.com/office/drawing/2014/main" id="{5F34B7D6-5E95-45D2-A8C7-1CA93D1A077E}"/>
            </a:ext>
          </a:extLst>
        </xdr:cNvPr>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69" name="直線コネクタ 68">
          <a:extLst>
            <a:ext uri="{FF2B5EF4-FFF2-40B4-BE49-F238E27FC236}">
              <a16:creationId xmlns:a16="http://schemas.microsoft.com/office/drawing/2014/main" id="{BADB566D-8A92-470F-9805-1E55EECA5361}"/>
            </a:ext>
          </a:extLst>
        </xdr:cNvPr>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70" name="有形固定資産減価償却率平均値テキスト">
          <a:extLst>
            <a:ext uri="{FF2B5EF4-FFF2-40B4-BE49-F238E27FC236}">
              <a16:creationId xmlns:a16="http://schemas.microsoft.com/office/drawing/2014/main" id="{BF995D18-D198-49E3-A6F8-CAAC88EAAAFD}"/>
            </a:ext>
          </a:extLst>
        </xdr:cNvPr>
        <xdr:cNvSpPr txBox="1"/>
      </xdr:nvSpPr>
      <xdr:spPr>
        <a:xfrm>
          <a:off x="48133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1" name="フローチャート: 判断 70">
          <a:extLst>
            <a:ext uri="{FF2B5EF4-FFF2-40B4-BE49-F238E27FC236}">
              <a16:creationId xmlns:a16="http://schemas.microsoft.com/office/drawing/2014/main" id="{72D02025-40B2-494D-AE2C-61DA7BAFBB50}"/>
            </a:ext>
          </a:extLst>
        </xdr:cNvPr>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72" name="フローチャート: 判断 71">
          <a:extLst>
            <a:ext uri="{FF2B5EF4-FFF2-40B4-BE49-F238E27FC236}">
              <a16:creationId xmlns:a16="http://schemas.microsoft.com/office/drawing/2014/main" id="{CC5C11A2-C2AF-4F25-B260-97392FD20DB7}"/>
            </a:ext>
          </a:extLst>
        </xdr:cNvPr>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a:extLst>
            <a:ext uri="{FF2B5EF4-FFF2-40B4-BE49-F238E27FC236}">
              <a16:creationId xmlns:a16="http://schemas.microsoft.com/office/drawing/2014/main" id="{33C5A938-A5A3-4A2B-8520-2BEE3AF3D7A9}"/>
            </a:ext>
          </a:extLst>
        </xdr:cNvPr>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a:extLst>
            <a:ext uri="{FF2B5EF4-FFF2-40B4-BE49-F238E27FC236}">
              <a16:creationId xmlns:a16="http://schemas.microsoft.com/office/drawing/2014/main" id="{F76DFA44-659F-4C49-95CD-9FA73FA62B2B}"/>
            </a:ext>
          </a:extLst>
        </xdr:cNvPr>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a:extLst>
            <a:ext uri="{FF2B5EF4-FFF2-40B4-BE49-F238E27FC236}">
              <a16:creationId xmlns:a16="http://schemas.microsoft.com/office/drawing/2014/main" id="{46FCFAF6-8365-475F-852D-67A1B1CF1757}"/>
            </a:ext>
          </a:extLst>
        </xdr:cNvPr>
        <xdr:cNvSpPr/>
      </xdr:nvSpPr>
      <xdr:spPr>
        <a:xfrm>
          <a:off x="1714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947B36B-785A-4F69-BDA8-7063B83262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714AC8B-EB77-448B-9B80-2C000AAA92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DE73C3-0311-47B8-A901-4F5A3D6F92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4946DA4-02E2-4B12-B408-264C5F49F4F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BB3D8A-09BF-478C-81D2-37B20FCDA1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81" name="楕円 80">
          <a:extLst>
            <a:ext uri="{FF2B5EF4-FFF2-40B4-BE49-F238E27FC236}">
              <a16:creationId xmlns:a16="http://schemas.microsoft.com/office/drawing/2014/main" id="{5F8D0372-E277-44CA-8BFC-A09DD863968A}"/>
            </a:ext>
          </a:extLst>
        </xdr:cNvPr>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65634</xdr:rowOff>
    </xdr:from>
    <xdr:ext cx="405111" cy="259045"/>
    <xdr:sp macro="" textlink="">
      <xdr:nvSpPr>
        <xdr:cNvPr id="82" name="有形固定資産減価償却率該当値テキスト">
          <a:extLst>
            <a:ext uri="{FF2B5EF4-FFF2-40B4-BE49-F238E27FC236}">
              <a16:creationId xmlns:a16="http://schemas.microsoft.com/office/drawing/2014/main" id="{80C093A5-1B1B-45C1-BF82-748E1D5431DD}"/>
            </a:ext>
          </a:extLst>
        </xdr:cNvPr>
        <xdr:cNvSpPr txBox="1"/>
      </xdr:nvSpPr>
      <xdr:spPr>
        <a:xfrm>
          <a:off x="4813300" y="59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3" name="楕円 82">
          <a:extLst>
            <a:ext uri="{FF2B5EF4-FFF2-40B4-BE49-F238E27FC236}">
              <a16:creationId xmlns:a16="http://schemas.microsoft.com/office/drawing/2014/main" id="{0A8DAAE5-AE9D-4C52-A3D7-4AB4368F81ED}"/>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93557</xdr:rowOff>
    </xdr:to>
    <xdr:cxnSp macro="">
      <xdr:nvCxnSpPr>
        <xdr:cNvPr id="84" name="直線コネクタ 83">
          <a:extLst>
            <a:ext uri="{FF2B5EF4-FFF2-40B4-BE49-F238E27FC236}">
              <a16:creationId xmlns:a16="http://schemas.microsoft.com/office/drawing/2014/main" id="{A8C6B23A-A14C-4062-B1A5-77D145DA365B}"/>
            </a:ext>
          </a:extLst>
        </xdr:cNvPr>
        <xdr:cNvCxnSpPr/>
      </xdr:nvCxnSpPr>
      <xdr:spPr>
        <a:xfrm>
          <a:off x="4051300" y="6151245"/>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5" name="楕円 84">
          <a:extLst>
            <a:ext uri="{FF2B5EF4-FFF2-40B4-BE49-F238E27FC236}">
              <a16:creationId xmlns:a16="http://schemas.microsoft.com/office/drawing/2014/main" id="{919C152B-1A7C-46B2-861C-2040AD05AC8B}"/>
            </a:ext>
          </a:extLst>
        </xdr:cNvPr>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140335</xdr:rowOff>
    </xdr:to>
    <xdr:cxnSp macro="">
      <xdr:nvCxnSpPr>
        <xdr:cNvPr id="86" name="直線コネクタ 85">
          <a:extLst>
            <a:ext uri="{FF2B5EF4-FFF2-40B4-BE49-F238E27FC236}">
              <a16:creationId xmlns:a16="http://schemas.microsoft.com/office/drawing/2014/main" id="{DD377AE8-C4DC-431A-B12D-01D30B7EE139}"/>
            </a:ext>
          </a:extLst>
        </xdr:cNvPr>
        <xdr:cNvCxnSpPr/>
      </xdr:nvCxnSpPr>
      <xdr:spPr>
        <a:xfrm flipV="1">
          <a:off x="3289300" y="615124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87" name="楕円 86">
          <a:extLst>
            <a:ext uri="{FF2B5EF4-FFF2-40B4-BE49-F238E27FC236}">
              <a16:creationId xmlns:a16="http://schemas.microsoft.com/office/drawing/2014/main" id="{DF67640D-440F-4680-AD7B-6A512BD7EFA7}"/>
            </a:ext>
          </a:extLst>
        </xdr:cNvPr>
        <xdr:cNvSpPr/>
      </xdr:nvSpPr>
      <xdr:spPr>
        <a:xfrm>
          <a:off x="2476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41216213-E425-41B9-99C6-5994711DBCA4}"/>
            </a:ext>
          </a:extLst>
        </xdr:cNvPr>
        <xdr:cNvCxnSpPr/>
      </xdr:nvCxnSpPr>
      <xdr:spPr>
        <a:xfrm>
          <a:off x="2527300" y="615484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89" name="楕円 88">
          <a:extLst>
            <a:ext uri="{FF2B5EF4-FFF2-40B4-BE49-F238E27FC236}">
              <a16:creationId xmlns:a16="http://schemas.microsoft.com/office/drawing/2014/main" id="{AF5545EA-8B89-4228-BC77-5191CAEB20CB}"/>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68368</xdr:rowOff>
    </xdr:to>
    <xdr:cxnSp macro="">
      <xdr:nvCxnSpPr>
        <xdr:cNvPr id="90" name="直線コネクタ 89">
          <a:extLst>
            <a:ext uri="{FF2B5EF4-FFF2-40B4-BE49-F238E27FC236}">
              <a16:creationId xmlns:a16="http://schemas.microsoft.com/office/drawing/2014/main" id="{9A15AE94-6224-4497-A1BC-E02DF3728BAD}"/>
            </a:ext>
          </a:extLst>
        </xdr:cNvPr>
        <xdr:cNvCxnSpPr/>
      </xdr:nvCxnSpPr>
      <xdr:spPr>
        <a:xfrm>
          <a:off x="1765300" y="611886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91" name="n_1aveValue有形固定資産減価償却率">
          <a:extLst>
            <a:ext uri="{FF2B5EF4-FFF2-40B4-BE49-F238E27FC236}">
              <a16:creationId xmlns:a16="http://schemas.microsoft.com/office/drawing/2014/main" id="{1253184E-A180-41B9-8553-5CB270CDF186}"/>
            </a:ext>
          </a:extLst>
        </xdr:cNvPr>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92" name="n_2aveValue有形固定資産減価償却率">
          <a:extLst>
            <a:ext uri="{FF2B5EF4-FFF2-40B4-BE49-F238E27FC236}">
              <a16:creationId xmlns:a16="http://schemas.microsoft.com/office/drawing/2014/main" id="{156C0053-4F98-4DD4-90FA-AF2B7DF77680}"/>
            </a:ext>
          </a:extLst>
        </xdr:cNvPr>
        <xdr:cNvSpPr txBox="1"/>
      </xdr:nvSpPr>
      <xdr:spPr>
        <a:xfrm>
          <a:off x="308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3" name="n_3aveValue有形固定資産減価償却率">
          <a:extLst>
            <a:ext uri="{FF2B5EF4-FFF2-40B4-BE49-F238E27FC236}">
              <a16:creationId xmlns:a16="http://schemas.microsoft.com/office/drawing/2014/main" id="{86402A91-92D2-46EE-8C1E-18289520A64E}"/>
            </a:ext>
          </a:extLst>
        </xdr:cNvPr>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4" name="n_4aveValue有形固定資産減価償却率">
          <a:extLst>
            <a:ext uri="{FF2B5EF4-FFF2-40B4-BE49-F238E27FC236}">
              <a16:creationId xmlns:a16="http://schemas.microsoft.com/office/drawing/2014/main" id="{4AD22BBD-38AF-4558-9010-E6D068153861}"/>
            </a:ext>
          </a:extLst>
        </xdr:cNvPr>
        <xdr:cNvSpPr txBox="1"/>
      </xdr:nvSpPr>
      <xdr:spPr>
        <a:xfrm>
          <a:off x="1562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132097</xdr:rowOff>
    </xdr:from>
    <xdr:ext cx="405111" cy="259045"/>
    <xdr:sp macro="" textlink="">
      <xdr:nvSpPr>
        <xdr:cNvPr id="95" name="n_1mainValue有形固定資産減価償却率">
          <a:extLst>
            <a:ext uri="{FF2B5EF4-FFF2-40B4-BE49-F238E27FC236}">
              <a16:creationId xmlns:a16="http://schemas.microsoft.com/office/drawing/2014/main" id="{CBCB823C-B691-4A5D-A5ED-129DEC7DEF59}"/>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6" name="n_2mainValue有形固定資産減価償却率">
          <a:extLst>
            <a:ext uri="{FF2B5EF4-FFF2-40B4-BE49-F238E27FC236}">
              <a16:creationId xmlns:a16="http://schemas.microsoft.com/office/drawing/2014/main" id="{0B81EEAD-149A-494C-928D-3A4AAD322FD0}"/>
            </a:ext>
          </a:extLst>
        </xdr:cNvPr>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135695</xdr:rowOff>
    </xdr:from>
    <xdr:ext cx="405111" cy="259045"/>
    <xdr:sp macro="" textlink="">
      <xdr:nvSpPr>
        <xdr:cNvPr id="97" name="n_3mainValue有形固定資産減価償却率">
          <a:extLst>
            <a:ext uri="{FF2B5EF4-FFF2-40B4-BE49-F238E27FC236}">
              <a16:creationId xmlns:a16="http://schemas.microsoft.com/office/drawing/2014/main" id="{CF832A5B-F238-4595-9F18-621CAB5E32D6}"/>
            </a:ext>
          </a:extLst>
        </xdr:cNvPr>
        <xdr:cNvSpPr txBox="1"/>
      </xdr:nvSpPr>
      <xdr:spPr>
        <a:xfrm>
          <a:off x="2324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98" name="n_4mainValue有形固定資産減価償却率">
          <a:extLst>
            <a:ext uri="{FF2B5EF4-FFF2-40B4-BE49-F238E27FC236}">
              <a16:creationId xmlns:a16="http://schemas.microsoft.com/office/drawing/2014/main" id="{359E4A75-95A5-46AC-9AA5-D90D962A2A25}"/>
            </a:ext>
          </a:extLst>
        </xdr:cNvPr>
        <xdr:cNvSpPr txBox="1"/>
      </xdr:nvSpPr>
      <xdr:spPr>
        <a:xfrm>
          <a:off x="1562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CFAE9FE-1EF9-4D04-BBF6-F90C6D38174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81296ED-0162-4700-8065-8B5B9ED638C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28D9374-CC8F-4E62-AADD-2616861CD8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6602D4A-D864-4D52-A41B-62C37B149E8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331B619-0DD7-49DC-8498-5AD41BB5DF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54B3F59-A049-41DA-A0F3-F33DB69ED3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76890AF-FFF7-40B6-8E67-C02FA626FD9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5F62989-79C5-4CC9-ACE9-EF6F6187C1F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95BF46F-D005-4066-8115-95317EA1E22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2E12F0F-C172-40B9-907F-9674B57EF4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0A07703-A04F-46B3-9A18-6FA32D0858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D2D5433-F133-4EFA-A6B3-BBF32E4C9D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654E759-C89A-4BAD-B26A-4435189B476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等の確保が不透明ななか、債務償還比率は全国平均を下回っているものの、新庁舎整備事業に伴う起債発行により高い水準は今後も続くと想定されるため、プライマリーバランスを意識した借入を実施することで比率上昇を抑え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E0C529F-2369-480C-BAE3-B881905EBFD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86CA41C-746E-46E2-9972-CB3FB568E95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60B97C1-E753-4492-A03D-B59C51FEFFC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EB7331B-EF01-4035-BB47-2FE0DED3F57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8E7F9ABE-9CA3-4EC6-BA3A-57A9CCB081D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482AF8D-7517-4F0B-BD4B-E5D16090AAC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3852C44-FF12-4B1E-B5D5-1CB201D826C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6B058EC-0E9F-4466-A416-155311F0245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3878D98-5F61-4222-8ABD-06D6808D6B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742DF32-CEDC-48B8-AA65-BD7534A39F0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92D0253-0BEE-491F-8214-C95436A34A7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927A510-28BA-4971-A549-8A5652474EF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8241147-1FA9-40A0-9D5E-686A7BD3EBF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786E0CD-7AD5-45D9-A61E-5E7A2BD26E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4CA5F6-E119-4C8B-BE35-0EC7D0A5B7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27" name="直線コネクタ 126">
          <a:extLst>
            <a:ext uri="{FF2B5EF4-FFF2-40B4-BE49-F238E27FC236}">
              <a16:creationId xmlns:a16="http://schemas.microsoft.com/office/drawing/2014/main" id="{BA0668C2-B747-404A-934C-0FFCD94860BF}"/>
            </a:ext>
          </a:extLst>
        </xdr:cNvPr>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28" name="債務償還比率最小値テキスト">
          <a:extLst>
            <a:ext uri="{FF2B5EF4-FFF2-40B4-BE49-F238E27FC236}">
              <a16:creationId xmlns:a16="http://schemas.microsoft.com/office/drawing/2014/main" id="{8CE21679-4908-48DD-9156-7D7208362104}"/>
            </a:ext>
          </a:extLst>
        </xdr:cNvPr>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29" name="直線コネクタ 128">
          <a:extLst>
            <a:ext uri="{FF2B5EF4-FFF2-40B4-BE49-F238E27FC236}">
              <a16:creationId xmlns:a16="http://schemas.microsoft.com/office/drawing/2014/main" id="{C0B8FE14-6253-4D25-AC48-5280E6DE110B}"/>
            </a:ext>
          </a:extLst>
        </xdr:cNvPr>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DF06453-AA9E-4229-BCED-1A0EB7DDC18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DE3950F-4CD9-4D9A-A5EC-4AD92F7C95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32" name="債務償還比率平均値テキスト">
          <a:extLst>
            <a:ext uri="{FF2B5EF4-FFF2-40B4-BE49-F238E27FC236}">
              <a16:creationId xmlns:a16="http://schemas.microsoft.com/office/drawing/2014/main" id="{09871D92-8D88-4FB3-8C21-488D38750379}"/>
            </a:ext>
          </a:extLst>
        </xdr:cNvPr>
        <xdr:cNvSpPr txBox="1"/>
      </xdr:nvSpPr>
      <xdr:spPr>
        <a:xfrm>
          <a:off x="14846300" y="577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33" name="フローチャート: 判断 132">
          <a:extLst>
            <a:ext uri="{FF2B5EF4-FFF2-40B4-BE49-F238E27FC236}">
              <a16:creationId xmlns:a16="http://schemas.microsoft.com/office/drawing/2014/main" id="{6F62BEFF-2F68-4914-9138-2D13362EB95A}"/>
            </a:ext>
          </a:extLst>
        </xdr:cNvPr>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34" name="フローチャート: 判断 133">
          <a:extLst>
            <a:ext uri="{FF2B5EF4-FFF2-40B4-BE49-F238E27FC236}">
              <a16:creationId xmlns:a16="http://schemas.microsoft.com/office/drawing/2014/main" id="{EE2D7506-93A9-40DF-911C-7EA002A7FF23}"/>
            </a:ext>
          </a:extLst>
        </xdr:cNvPr>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35" name="フローチャート: 判断 134">
          <a:extLst>
            <a:ext uri="{FF2B5EF4-FFF2-40B4-BE49-F238E27FC236}">
              <a16:creationId xmlns:a16="http://schemas.microsoft.com/office/drawing/2014/main" id="{D83F7041-898E-450A-B582-4F10D86AAE2A}"/>
            </a:ext>
          </a:extLst>
        </xdr:cNvPr>
        <xdr:cNvSpPr/>
      </xdr:nvSpPr>
      <xdr:spPr>
        <a:xfrm>
          <a:off x="13271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6" name="フローチャート: 判断 135">
          <a:extLst>
            <a:ext uri="{FF2B5EF4-FFF2-40B4-BE49-F238E27FC236}">
              <a16:creationId xmlns:a16="http://schemas.microsoft.com/office/drawing/2014/main" id="{FD0B5DAB-7D1A-4960-833A-4AEBEC1E52C6}"/>
            </a:ext>
          </a:extLst>
        </xdr:cNvPr>
        <xdr:cNvSpPr/>
      </xdr:nvSpPr>
      <xdr:spPr>
        <a:xfrm>
          <a:off x="12509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7" name="フローチャート: 判断 136">
          <a:extLst>
            <a:ext uri="{FF2B5EF4-FFF2-40B4-BE49-F238E27FC236}">
              <a16:creationId xmlns:a16="http://schemas.microsoft.com/office/drawing/2014/main" id="{42412086-92EF-4B98-A380-664315516D3B}"/>
            </a:ext>
          </a:extLst>
        </xdr:cNvPr>
        <xdr:cNvSpPr/>
      </xdr:nvSpPr>
      <xdr:spPr>
        <a:xfrm>
          <a:off x="11747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89F8B5F-0587-4BE5-970C-E098D87962C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FB8BB9-64D8-4185-B043-40976F8213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7635F28-8EF0-4AA3-A1B2-D35FD1D91E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FA726DA-543E-42A1-8C68-D8311871948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07D2EA3-21A1-4FF1-8E88-618899C9DC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105907</xdr:rowOff>
    </xdr:from>
    <xdr:to>
      <xdr:col>76</xdr:col>
      <xdr:colOff>73025</xdr:colOff>
      <xdr:row>32</xdr:row>
      <xdr:rowOff>36057</xdr:rowOff>
    </xdr:to>
    <xdr:sp macro="" textlink="">
      <xdr:nvSpPr>
        <xdr:cNvPr id="143" name="楕円 142">
          <a:extLst>
            <a:ext uri="{FF2B5EF4-FFF2-40B4-BE49-F238E27FC236}">
              <a16:creationId xmlns:a16="http://schemas.microsoft.com/office/drawing/2014/main" id="{2069A884-9A30-4047-8143-36F00E05FE6C}"/>
            </a:ext>
          </a:extLst>
        </xdr:cNvPr>
        <xdr:cNvSpPr/>
      </xdr:nvSpPr>
      <xdr:spPr>
        <a:xfrm>
          <a:off x="14744700" y="61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84334</xdr:rowOff>
    </xdr:from>
    <xdr:ext cx="469744" cy="259045"/>
    <xdr:sp macro="" textlink="">
      <xdr:nvSpPr>
        <xdr:cNvPr id="144" name="債務償還比率該当値テキスト">
          <a:extLst>
            <a:ext uri="{FF2B5EF4-FFF2-40B4-BE49-F238E27FC236}">
              <a16:creationId xmlns:a16="http://schemas.microsoft.com/office/drawing/2014/main" id="{A316B3AB-FF4B-49C7-8E30-0647CB123EC5}"/>
            </a:ext>
          </a:extLst>
        </xdr:cNvPr>
        <xdr:cNvSpPr txBox="1"/>
      </xdr:nvSpPr>
      <xdr:spPr>
        <a:xfrm>
          <a:off x="14846300" y="617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156993</xdr:rowOff>
    </xdr:from>
    <xdr:to>
      <xdr:col>72</xdr:col>
      <xdr:colOff>123825</xdr:colOff>
      <xdr:row>31</xdr:row>
      <xdr:rowOff>87143</xdr:rowOff>
    </xdr:to>
    <xdr:sp macro="" textlink="">
      <xdr:nvSpPr>
        <xdr:cNvPr id="145" name="楕円 144">
          <a:extLst>
            <a:ext uri="{FF2B5EF4-FFF2-40B4-BE49-F238E27FC236}">
              <a16:creationId xmlns:a16="http://schemas.microsoft.com/office/drawing/2014/main" id="{82C65B84-6BBD-4F1D-9DC4-788D55603AE9}"/>
            </a:ext>
          </a:extLst>
        </xdr:cNvPr>
        <xdr:cNvSpPr/>
      </xdr:nvSpPr>
      <xdr:spPr>
        <a:xfrm>
          <a:off x="14033500" y="60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36343</xdr:rowOff>
    </xdr:from>
    <xdr:to>
      <xdr:col>76</xdr:col>
      <xdr:colOff>22225</xdr:colOff>
      <xdr:row>31</xdr:row>
      <xdr:rowOff>156707</xdr:rowOff>
    </xdr:to>
    <xdr:cxnSp macro="">
      <xdr:nvCxnSpPr>
        <xdr:cNvPr id="146" name="直線コネクタ 145">
          <a:extLst>
            <a:ext uri="{FF2B5EF4-FFF2-40B4-BE49-F238E27FC236}">
              <a16:creationId xmlns:a16="http://schemas.microsoft.com/office/drawing/2014/main" id="{D4FAF79D-0CF2-448C-BF0D-E0E3DF7D4B47}"/>
            </a:ext>
          </a:extLst>
        </xdr:cNvPr>
        <xdr:cNvCxnSpPr/>
      </xdr:nvCxnSpPr>
      <xdr:spPr>
        <a:xfrm>
          <a:off x="14084300" y="6122818"/>
          <a:ext cx="711200" cy="1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147288</xdr:rowOff>
    </xdr:from>
    <xdr:to>
      <xdr:col>68</xdr:col>
      <xdr:colOff>123825</xdr:colOff>
      <xdr:row>32</xdr:row>
      <xdr:rowOff>77438</xdr:rowOff>
    </xdr:to>
    <xdr:sp macro="" textlink="">
      <xdr:nvSpPr>
        <xdr:cNvPr id="147" name="楕円 146">
          <a:extLst>
            <a:ext uri="{FF2B5EF4-FFF2-40B4-BE49-F238E27FC236}">
              <a16:creationId xmlns:a16="http://schemas.microsoft.com/office/drawing/2014/main" id="{829537D3-D3EA-4AB3-8EBC-4E6124ECCB9A}"/>
            </a:ext>
          </a:extLst>
        </xdr:cNvPr>
        <xdr:cNvSpPr/>
      </xdr:nvSpPr>
      <xdr:spPr>
        <a:xfrm>
          <a:off x="13271500" y="6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36343</xdr:rowOff>
    </xdr:from>
    <xdr:to>
      <xdr:col>72</xdr:col>
      <xdr:colOff>73025</xdr:colOff>
      <xdr:row>32</xdr:row>
      <xdr:rowOff>26638</xdr:rowOff>
    </xdr:to>
    <xdr:cxnSp macro="">
      <xdr:nvCxnSpPr>
        <xdr:cNvPr id="148" name="直線コネクタ 147">
          <a:extLst>
            <a:ext uri="{FF2B5EF4-FFF2-40B4-BE49-F238E27FC236}">
              <a16:creationId xmlns:a16="http://schemas.microsoft.com/office/drawing/2014/main" id="{6D8514C0-9B6C-413B-BEEF-422C6AF9A0BC}"/>
            </a:ext>
          </a:extLst>
        </xdr:cNvPr>
        <xdr:cNvCxnSpPr/>
      </xdr:nvCxnSpPr>
      <xdr:spPr>
        <a:xfrm flipV="1">
          <a:off x="13322300" y="6122818"/>
          <a:ext cx="762000" cy="1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65606</xdr:rowOff>
    </xdr:from>
    <xdr:to>
      <xdr:col>64</xdr:col>
      <xdr:colOff>123825</xdr:colOff>
      <xdr:row>31</xdr:row>
      <xdr:rowOff>167206</xdr:rowOff>
    </xdr:to>
    <xdr:sp macro="" textlink="">
      <xdr:nvSpPr>
        <xdr:cNvPr id="149" name="楕円 148">
          <a:extLst>
            <a:ext uri="{FF2B5EF4-FFF2-40B4-BE49-F238E27FC236}">
              <a16:creationId xmlns:a16="http://schemas.microsoft.com/office/drawing/2014/main" id="{8F546165-C033-41EA-8C7F-69E476FAA388}"/>
            </a:ext>
          </a:extLst>
        </xdr:cNvPr>
        <xdr:cNvSpPr/>
      </xdr:nvSpPr>
      <xdr:spPr>
        <a:xfrm>
          <a:off x="12509500" y="61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116406</xdr:rowOff>
    </xdr:from>
    <xdr:to>
      <xdr:col>68</xdr:col>
      <xdr:colOff>73025</xdr:colOff>
      <xdr:row>32</xdr:row>
      <xdr:rowOff>26638</xdr:rowOff>
    </xdr:to>
    <xdr:cxnSp macro="">
      <xdr:nvCxnSpPr>
        <xdr:cNvPr id="150" name="直線コネクタ 149">
          <a:extLst>
            <a:ext uri="{FF2B5EF4-FFF2-40B4-BE49-F238E27FC236}">
              <a16:creationId xmlns:a16="http://schemas.microsoft.com/office/drawing/2014/main" id="{D0D32922-6F99-4E9B-885B-64DF285F8408}"/>
            </a:ext>
          </a:extLst>
        </xdr:cNvPr>
        <xdr:cNvCxnSpPr/>
      </xdr:nvCxnSpPr>
      <xdr:spPr>
        <a:xfrm>
          <a:off x="12560300" y="6202881"/>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39878</xdr:rowOff>
    </xdr:from>
    <xdr:to>
      <xdr:col>60</xdr:col>
      <xdr:colOff>123825</xdr:colOff>
      <xdr:row>31</xdr:row>
      <xdr:rowOff>141478</xdr:rowOff>
    </xdr:to>
    <xdr:sp macro="" textlink="">
      <xdr:nvSpPr>
        <xdr:cNvPr id="151" name="楕円 150">
          <a:extLst>
            <a:ext uri="{FF2B5EF4-FFF2-40B4-BE49-F238E27FC236}">
              <a16:creationId xmlns:a16="http://schemas.microsoft.com/office/drawing/2014/main" id="{B12C8B74-D414-42DD-879C-F84C203A13D3}"/>
            </a:ext>
          </a:extLst>
        </xdr:cNvPr>
        <xdr:cNvSpPr/>
      </xdr:nvSpPr>
      <xdr:spPr>
        <a:xfrm>
          <a:off x="11747500" y="61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90678</xdr:rowOff>
    </xdr:from>
    <xdr:to>
      <xdr:col>64</xdr:col>
      <xdr:colOff>73025</xdr:colOff>
      <xdr:row>31</xdr:row>
      <xdr:rowOff>116406</xdr:rowOff>
    </xdr:to>
    <xdr:cxnSp macro="">
      <xdr:nvCxnSpPr>
        <xdr:cNvPr id="152" name="直線コネクタ 151">
          <a:extLst>
            <a:ext uri="{FF2B5EF4-FFF2-40B4-BE49-F238E27FC236}">
              <a16:creationId xmlns:a16="http://schemas.microsoft.com/office/drawing/2014/main" id="{ADFFDE51-767C-4D5C-8976-03F7B37CFD66}"/>
            </a:ext>
          </a:extLst>
        </xdr:cNvPr>
        <xdr:cNvCxnSpPr/>
      </xdr:nvCxnSpPr>
      <xdr:spPr>
        <a:xfrm>
          <a:off x="11798300" y="6177153"/>
          <a:ext cx="762000" cy="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53" name="n_1aveValue債務償還比率">
          <a:extLst>
            <a:ext uri="{FF2B5EF4-FFF2-40B4-BE49-F238E27FC236}">
              <a16:creationId xmlns:a16="http://schemas.microsoft.com/office/drawing/2014/main" id="{66CE56F0-681C-4F79-953D-B2AF78B39689}"/>
            </a:ext>
          </a:extLst>
        </xdr:cNvPr>
        <xdr:cNvSpPr txBox="1"/>
      </xdr:nvSpPr>
      <xdr:spPr>
        <a:xfrm>
          <a:off x="13836727" y="5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168980</xdr:rowOff>
    </xdr:from>
    <xdr:ext cx="469744" cy="259045"/>
    <xdr:sp macro="" textlink="">
      <xdr:nvSpPr>
        <xdr:cNvPr id="154" name="n_2aveValue債務償還比率">
          <a:extLst>
            <a:ext uri="{FF2B5EF4-FFF2-40B4-BE49-F238E27FC236}">
              <a16:creationId xmlns:a16="http://schemas.microsoft.com/office/drawing/2014/main" id="{7B99853E-0C98-47AE-9E60-0D0788D352C5}"/>
            </a:ext>
          </a:extLst>
        </xdr:cNvPr>
        <xdr:cNvSpPr txBox="1"/>
      </xdr:nvSpPr>
      <xdr:spPr>
        <a:xfrm>
          <a:off x="13087427" y="59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88356</xdr:rowOff>
    </xdr:from>
    <xdr:ext cx="469744" cy="259045"/>
    <xdr:sp macro="" textlink="">
      <xdr:nvSpPr>
        <xdr:cNvPr id="155" name="n_3aveValue債務償還比率">
          <a:extLst>
            <a:ext uri="{FF2B5EF4-FFF2-40B4-BE49-F238E27FC236}">
              <a16:creationId xmlns:a16="http://schemas.microsoft.com/office/drawing/2014/main" id="{3FCC066F-37E3-4E03-B214-8D2B6B694722}"/>
            </a:ext>
          </a:extLst>
        </xdr:cNvPr>
        <xdr:cNvSpPr txBox="1"/>
      </xdr:nvSpPr>
      <xdr:spPr>
        <a:xfrm>
          <a:off x="12325427" y="634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120381</xdr:rowOff>
    </xdr:from>
    <xdr:ext cx="469744" cy="259045"/>
    <xdr:sp macro="" textlink="">
      <xdr:nvSpPr>
        <xdr:cNvPr id="156" name="n_4aveValue債務償還比率">
          <a:extLst>
            <a:ext uri="{FF2B5EF4-FFF2-40B4-BE49-F238E27FC236}">
              <a16:creationId xmlns:a16="http://schemas.microsoft.com/office/drawing/2014/main" id="{EC21D2FF-1843-4450-9115-AA894DA0E433}"/>
            </a:ext>
          </a:extLst>
        </xdr:cNvPr>
        <xdr:cNvSpPr txBox="1"/>
      </xdr:nvSpPr>
      <xdr:spPr>
        <a:xfrm>
          <a:off x="115634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78270</xdr:rowOff>
    </xdr:from>
    <xdr:ext cx="469744" cy="259045"/>
    <xdr:sp macro="" textlink="">
      <xdr:nvSpPr>
        <xdr:cNvPr id="157" name="n_1mainValue債務償還比率">
          <a:extLst>
            <a:ext uri="{FF2B5EF4-FFF2-40B4-BE49-F238E27FC236}">
              <a16:creationId xmlns:a16="http://schemas.microsoft.com/office/drawing/2014/main" id="{8555C828-9ADE-4285-B062-21BCDECEF5DE}"/>
            </a:ext>
          </a:extLst>
        </xdr:cNvPr>
        <xdr:cNvSpPr txBox="1"/>
      </xdr:nvSpPr>
      <xdr:spPr>
        <a:xfrm>
          <a:off x="13836727" y="616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68565</xdr:rowOff>
    </xdr:from>
    <xdr:ext cx="469744" cy="259045"/>
    <xdr:sp macro="" textlink="">
      <xdr:nvSpPr>
        <xdr:cNvPr id="158" name="n_2mainValue債務償還比率">
          <a:extLst>
            <a:ext uri="{FF2B5EF4-FFF2-40B4-BE49-F238E27FC236}">
              <a16:creationId xmlns:a16="http://schemas.microsoft.com/office/drawing/2014/main" id="{FADC3A56-45B9-40DF-BD7F-334EC27363CD}"/>
            </a:ext>
          </a:extLst>
        </xdr:cNvPr>
        <xdr:cNvSpPr txBox="1"/>
      </xdr:nvSpPr>
      <xdr:spPr>
        <a:xfrm>
          <a:off x="13087427" y="632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12283</xdr:rowOff>
    </xdr:from>
    <xdr:ext cx="469744" cy="259045"/>
    <xdr:sp macro="" textlink="">
      <xdr:nvSpPr>
        <xdr:cNvPr id="159" name="n_3mainValue債務償還比率">
          <a:extLst>
            <a:ext uri="{FF2B5EF4-FFF2-40B4-BE49-F238E27FC236}">
              <a16:creationId xmlns:a16="http://schemas.microsoft.com/office/drawing/2014/main" id="{A6325220-0134-452C-8767-F10C681A7D9A}"/>
            </a:ext>
          </a:extLst>
        </xdr:cNvPr>
        <xdr:cNvSpPr txBox="1"/>
      </xdr:nvSpPr>
      <xdr:spPr>
        <a:xfrm>
          <a:off x="12325427" y="592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158005</xdr:rowOff>
    </xdr:from>
    <xdr:ext cx="469744" cy="259045"/>
    <xdr:sp macro="" textlink="">
      <xdr:nvSpPr>
        <xdr:cNvPr id="160" name="n_4mainValue債務償還比率">
          <a:extLst>
            <a:ext uri="{FF2B5EF4-FFF2-40B4-BE49-F238E27FC236}">
              <a16:creationId xmlns:a16="http://schemas.microsoft.com/office/drawing/2014/main" id="{6F9CE1E0-709C-455A-930E-2D17E3535CA4}"/>
            </a:ext>
          </a:extLst>
        </xdr:cNvPr>
        <xdr:cNvSpPr txBox="1"/>
      </xdr:nvSpPr>
      <xdr:spPr>
        <a:xfrm>
          <a:off x="11563427" y="59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2DB46AD-1521-46F2-9752-334CED4F38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5814F06-5189-48A5-9498-CDE0868489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E78A5C9-51D6-4D0B-A8B4-1E9456D2E5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A3380A0-E2B4-41D1-954F-C8B6C3D355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D08C74D-97FA-4743-BEBC-D4596C7106E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26BAD59-D31B-4B93-8248-6CCE4D8647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A62491-03DA-43B9-92B0-DFAE32AFBE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CE1BFA-F159-4A0B-BED0-A86F2A6D21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312DD6-D763-443B-8CDD-EDE7889C26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21226A-C70A-4354-96E2-1A0A2240BD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1B7AA2-0B7D-4406-AC69-5FC8691C6C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46DB82-1718-468E-83AF-07265838A6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1B376F-AD65-48D6-8416-2DE58608C2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370F29-82DE-497D-BF28-C338BC66F5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9772CE-0978-4780-AAEE-BA34312E64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6637DE-27A7-41BA-8936-043273C188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C7F4F0-5DB7-4919-BF61-557618069A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2F76B2-3F8B-4038-8ADE-591BF5763D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B69B47-22A8-47AD-9C84-926FF003C0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E9A3BC-1CC0-4995-B6FF-2862DFE6485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9726DE-0D48-4515-A2CC-71D466E7EC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989784-5573-4ADD-911C-9008F8F142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51468A-04ED-4FA0-A038-3514760719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C41C65-2A64-440A-9DF1-08AB0CA943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9B7501-536C-40AB-A7F1-1C2F74B69C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58BC2C-E0A8-4CCC-9D28-17D6F5A621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497630-7E44-43A3-86AA-4B4D45E128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F58EE5-287B-43E8-B7D2-DA37CB4537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5F1464-B07E-4C83-BE4B-73B2BE979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89D63C-5654-4770-B834-BDB175F40E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2018FB-6D72-4DFB-8DA7-ABED024818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24A8FE-1BE9-441B-8DF1-EE03FF3B3B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F0893D-BBAC-4A65-809B-AC68955D8A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7D9F28-2C73-4633-A66A-F295584FA1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52584E-D518-4631-B4FE-7E0D10972F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FA71AB-07D8-4E75-99AB-96DC5F56EE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B4F18A-A1F6-4B44-ACDC-659EFBBC8D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328174-86AF-423B-A86B-4C68EDCE2D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B5424F-78F7-4EFF-AFEF-87A3B3E7D5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EA184A-D2B4-4409-ABB8-F684E9003A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3D0641-167A-4919-BCB0-E7E2B8AA83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28B138-2BA0-4945-9D50-D483766E70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D6FA6C-9645-41F6-9020-A5879ADB70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62B3DE-3847-4B6A-9E84-AD8D12B61C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22CCBC-37BB-448D-BE14-4B0EE1E94E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F5E2D0-9A81-466B-B001-4A953DF5CD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0F14AD-06F4-466E-B6BA-E7CB404F15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BC299D-3B2F-45CC-8FF8-90AF7EF79A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6633327-68DC-4ABE-943B-1977EE9970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BB1065-1B64-405E-84D7-615492AA39B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2B997D-EA8C-48C7-B9F0-B57968AD020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E94C79B-8B16-4EE0-9F79-E5A35BF27F3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C717F9-114F-4DF3-B7D3-D618C34042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B77F8CB-D446-4510-A8C2-D6F9A86172A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54A3409-D8D3-47AA-B6DE-FCA0410EA4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E1E82F-87FC-490C-8D05-74F1D111BF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381F5AD-F4FB-4590-83A3-2C895DFBFE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6AD111-B673-41CE-971A-B9F2EF42D6C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641D05-76F9-4334-88C8-0C9ED8C751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E69831A-5B1C-4AA9-8C45-5F3A749DD36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B1AC338-8E8F-4CEA-95E3-9565C33BDA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228C8119-4D7B-4936-B19B-C8B98BBF7701}"/>
            </a:ext>
          </a:extLst>
        </xdr:cNvPr>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FA852476-DD11-4FC1-AC08-57F28BF98E3A}"/>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59A38BF1-EE6E-4867-B0E3-C04EB6B8EC22}"/>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E68CDCBA-669A-4FF8-A534-D08E4E27D0FF}"/>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3FB6481F-82D9-4BE1-A3FE-AC03F92822C5}"/>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a:extLst>
            <a:ext uri="{FF2B5EF4-FFF2-40B4-BE49-F238E27FC236}">
              <a16:creationId xmlns:a16="http://schemas.microsoft.com/office/drawing/2014/main" id="{FE62B84A-6F6B-4803-8FD5-CE264DDB6CD5}"/>
            </a:ext>
          </a:extLst>
        </xdr:cNvPr>
        <xdr:cNvSpPr txBox="1"/>
      </xdr:nvSpPr>
      <xdr:spPr>
        <a:xfrm>
          <a:off x="4673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C8222811-244D-463B-BA9F-CEFD6769C7BA}"/>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9D38D7EE-470D-4504-BF5C-9F950453C6CE}"/>
            </a:ext>
          </a:extLst>
        </xdr:cNvPr>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72AAF741-F7B6-401B-AEBF-2C22649F322D}"/>
            </a:ext>
          </a:extLst>
        </xdr:cNvPr>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EBACEE2E-9D26-48E8-AF07-89D3D978BC9F}"/>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8C0D25FE-4000-4255-AF40-C4595754956F}"/>
            </a:ext>
          </a:extLst>
        </xdr:cNvPr>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C8497F-1E66-43C6-B170-D10FDF658F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FBCC93-DD9B-4085-8868-C0C2075366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61D909-88EE-4A00-A42E-6B26FC7B32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09798B-7CF0-4D89-82AF-5AB20265C1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64A0FB-FFD8-4FBB-9AC1-33C06068402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E499C47E-B828-49BB-8854-CC11C14A0293}"/>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55731333-DE0E-4637-B740-073BC70D1523}"/>
            </a:ext>
          </a:extLst>
        </xdr:cNvPr>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5E407D15-46FF-4C32-A503-425AFE236646}"/>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FF5524D2-F424-4304-AEA9-42F90C190B0B}"/>
            </a:ext>
          </a:extLst>
        </xdr:cNvPr>
        <xdr:cNvCxnSpPr/>
      </xdr:nvCxnSpPr>
      <xdr:spPr>
        <a:xfrm>
          <a:off x="3797300" y="65512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18203AD7-1339-48D2-AED4-71F48A67D62B}"/>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42BCEDE6-1A0C-44B8-8595-C6201724D984}"/>
            </a:ext>
          </a:extLst>
        </xdr:cNvPr>
        <xdr:cNvCxnSpPr/>
      </xdr:nvCxnSpPr>
      <xdr:spPr>
        <a:xfrm flipV="1">
          <a:off x="2908300" y="65512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7F33F9EA-1DDF-4CBD-97E3-2EB00D9BCE54}"/>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ADEA6EE5-840E-4438-B96D-224DC369AD85}"/>
            </a:ext>
          </a:extLst>
        </xdr:cNvPr>
        <xdr:cNvCxnSpPr/>
      </xdr:nvCxnSpPr>
      <xdr:spPr>
        <a:xfrm>
          <a:off x="2019300" y="647509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C4B404FE-8EF7-4585-9F7F-2111F6909638}"/>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E10CB5FD-A3A5-44BC-BC28-CBF05B62A069}"/>
            </a:ext>
          </a:extLst>
        </xdr:cNvPr>
        <xdr:cNvCxnSpPr/>
      </xdr:nvCxnSpPr>
      <xdr:spPr>
        <a:xfrm>
          <a:off x="1130300" y="644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a:extLst>
            <a:ext uri="{FF2B5EF4-FFF2-40B4-BE49-F238E27FC236}">
              <a16:creationId xmlns:a16="http://schemas.microsoft.com/office/drawing/2014/main" id="{DE6F857A-D31A-43D6-AC2C-5395D86EC533}"/>
            </a:ext>
          </a:extLst>
        </xdr:cNvPr>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DE7E1EAC-6556-485B-B316-05B2717062B8}"/>
            </a:ext>
          </a:extLst>
        </xdr:cNvPr>
        <xdr:cNvSpPr txBox="1"/>
      </xdr:nvSpPr>
      <xdr:spPr>
        <a:xfrm>
          <a:off x="2705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a:extLst>
            <a:ext uri="{FF2B5EF4-FFF2-40B4-BE49-F238E27FC236}">
              <a16:creationId xmlns:a16="http://schemas.microsoft.com/office/drawing/2014/main" id="{6862B865-D9F2-4991-88D5-1407048D3EA7}"/>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a:extLst>
            <a:ext uri="{FF2B5EF4-FFF2-40B4-BE49-F238E27FC236}">
              <a16:creationId xmlns:a16="http://schemas.microsoft.com/office/drawing/2014/main" id="{C8BAEBCD-DDEE-4DF2-8C23-88CCC70D30C9}"/>
            </a:ext>
          </a:extLst>
        </xdr:cNvPr>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923EC7CE-4F0C-439A-98A9-220752F6E676}"/>
            </a:ext>
          </a:extLst>
        </xdr:cNvPr>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65FE9B08-970B-4D7D-8E6A-B0288CCF1B2C}"/>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7187B59D-B6A4-49CD-8363-F8EE16DF3D1C}"/>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2A78DCAA-3048-4ACA-996D-648D987A0645}"/>
            </a:ext>
          </a:extLst>
        </xdr:cNvPr>
        <xdr:cNvSpPr txBox="1"/>
      </xdr:nvSpPr>
      <xdr:spPr>
        <a:xfrm>
          <a:off x="927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74E537-68B9-4E90-A4F6-08F094E9F5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D614C8F-D1B6-4A44-9C0F-87C0BFB1C4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97E3141-B4A5-4947-B7FB-66E8D4AD14F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D3B19AE-F7AA-415A-9D18-243AFC1F352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E64CF7D-1EC1-4477-AEBD-C2DD5F0D74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ED798F-AB25-4504-9B12-34693AD116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D1EFEC-B164-43A6-879A-61A3398583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114C5B-5F1A-4BA8-9D7F-4C23CAA20E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3506D94-B6DF-436A-BF16-C8DA5F5F6A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00C2829-3511-4C11-89F1-51DF3830F0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8E3A0FA-FFF2-48E4-B1BE-05972E87F45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AEC832D-82C1-4AC9-AA6E-67B0F0918B9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75722F7-8AF6-4440-8C1F-DD4B998D08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24DCE3D-511A-45E3-97DF-DB454D890A1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A0FD84A-C60B-4122-A5C5-2B42F1CD03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BFBCA72-877A-4A12-B4A1-C0E9D3CE925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1B4D38-835F-44CE-9FDE-C0455BF4493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1655DEB-F3DA-4B98-9C4F-DF2DED8C5C2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637EA35-59E9-47E5-9BBE-1A055B23E41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54252CD-4179-4C0E-A1E0-1356D65AD0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155EF61-C1C1-4F53-9896-A72B61B7BD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8CC3F84-E979-4C82-9B49-0298DDB79E0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3B5AA39-D7CF-47DD-B5A3-4F72CE9B34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B022079D-C804-44DD-9376-C324F8B4E948}"/>
            </a:ext>
          </a:extLst>
        </xdr:cNvPr>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F37C2811-B29A-4731-BFC3-08C82808A703}"/>
            </a:ext>
          </a:extLst>
        </xdr:cNvPr>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FB6DA615-EC1A-4B86-8291-121AE87A793F}"/>
            </a:ext>
          </a:extLst>
        </xdr:cNvPr>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F756A9B2-2401-480F-9F0D-EADD04E375B3}"/>
            </a:ext>
          </a:extLst>
        </xdr:cNvPr>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30159A4E-7D15-4C88-B03A-134711D3EE8E}"/>
            </a:ext>
          </a:extLst>
        </xdr:cNvPr>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1910F77D-F230-40B5-9FB0-CA3696B37946}"/>
            </a:ext>
          </a:extLst>
        </xdr:cNvPr>
        <xdr:cNvSpPr txBox="1"/>
      </xdr:nvSpPr>
      <xdr:spPr>
        <a:xfrm>
          <a:off x="10515600" y="647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C865EF14-76B5-4E50-BFFA-56592D89B7A6}"/>
            </a:ext>
          </a:extLst>
        </xdr:cNvPr>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E5B3D544-E632-4B64-94E4-490FD31B30A5}"/>
            </a:ext>
          </a:extLst>
        </xdr:cNvPr>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3CA30EAC-C2DC-4BE7-B99B-5E5512D02E72}"/>
            </a:ext>
          </a:extLst>
        </xdr:cNvPr>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6A1C46FD-8AF3-4D7B-8476-CF5CC4FF79E8}"/>
            </a:ext>
          </a:extLst>
        </xdr:cNvPr>
        <xdr:cNvSpPr/>
      </xdr:nvSpPr>
      <xdr:spPr>
        <a:xfrm>
          <a:off x="7810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1989B9B3-A434-45B9-A8B9-4D8ECA413BCC}"/>
            </a:ext>
          </a:extLst>
        </xdr:cNvPr>
        <xdr:cNvSpPr/>
      </xdr:nvSpPr>
      <xdr:spPr>
        <a:xfrm>
          <a:off x="6921500" y="666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80EBBC-3F3B-4F8F-814C-3E6FE7DAC7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42244F-AD8F-48EF-A08A-E02E3364617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74EE88-7F79-45DA-A5F4-2592C6B0DE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0FE9F9-49A1-4311-84AB-EF71A9FF6E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6E8E04-2204-4280-BEA4-D689C68FAC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61214</xdr:rowOff>
    </xdr:from>
    <xdr:to>
      <xdr:col>55</xdr:col>
      <xdr:colOff>50800</xdr:colOff>
      <xdr:row>40</xdr:row>
      <xdr:rowOff>162814</xdr:rowOff>
    </xdr:to>
    <xdr:sp macro="" textlink="">
      <xdr:nvSpPr>
        <xdr:cNvPr id="130" name="楕円 129">
          <a:extLst>
            <a:ext uri="{FF2B5EF4-FFF2-40B4-BE49-F238E27FC236}">
              <a16:creationId xmlns:a16="http://schemas.microsoft.com/office/drawing/2014/main" id="{12D4B4E9-F30E-4C78-802B-9BC54327F7C6}"/>
            </a:ext>
          </a:extLst>
        </xdr:cNvPr>
        <xdr:cNvSpPr/>
      </xdr:nvSpPr>
      <xdr:spPr>
        <a:xfrm>
          <a:off x="104267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39641</xdr:rowOff>
    </xdr:from>
    <xdr:ext cx="534377" cy="259045"/>
    <xdr:sp macro="" textlink="">
      <xdr:nvSpPr>
        <xdr:cNvPr id="131" name="【道路】&#10;一人当たり延長該当値テキスト">
          <a:extLst>
            <a:ext uri="{FF2B5EF4-FFF2-40B4-BE49-F238E27FC236}">
              <a16:creationId xmlns:a16="http://schemas.microsoft.com/office/drawing/2014/main" id="{79A7DEDD-ED44-4257-A6DE-96CC50772BC5}"/>
            </a:ext>
          </a:extLst>
        </xdr:cNvPr>
        <xdr:cNvSpPr txBox="1"/>
      </xdr:nvSpPr>
      <xdr:spPr>
        <a:xfrm>
          <a:off x="10515600" y="689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69901</xdr:rowOff>
    </xdr:from>
    <xdr:to>
      <xdr:col>50</xdr:col>
      <xdr:colOff>165100</xdr:colOff>
      <xdr:row>41</xdr:row>
      <xdr:rowOff>51</xdr:rowOff>
    </xdr:to>
    <xdr:sp macro="" textlink="">
      <xdr:nvSpPr>
        <xdr:cNvPr id="132" name="楕円 131">
          <a:extLst>
            <a:ext uri="{FF2B5EF4-FFF2-40B4-BE49-F238E27FC236}">
              <a16:creationId xmlns:a16="http://schemas.microsoft.com/office/drawing/2014/main" id="{AC71CD5D-F8E8-448C-93DF-E49B3CA6E05D}"/>
            </a:ext>
          </a:extLst>
        </xdr:cNvPr>
        <xdr:cNvSpPr/>
      </xdr:nvSpPr>
      <xdr:spPr>
        <a:xfrm>
          <a:off x="9588500" y="69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112014</xdr:rowOff>
    </xdr:from>
    <xdr:to>
      <xdr:col>55</xdr:col>
      <xdr:colOff>0</xdr:colOff>
      <xdr:row>40</xdr:row>
      <xdr:rowOff>120701</xdr:rowOff>
    </xdr:to>
    <xdr:cxnSp macro="">
      <xdr:nvCxnSpPr>
        <xdr:cNvPr id="133" name="直線コネクタ 132">
          <a:extLst>
            <a:ext uri="{FF2B5EF4-FFF2-40B4-BE49-F238E27FC236}">
              <a16:creationId xmlns:a16="http://schemas.microsoft.com/office/drawing/2014/main" id="{53B03FE5-E8BB-4B6E-9022-CBC1F48A67D0}"/>
            </a:ext>
          </a:extLst>
        </xdr:cNvPr>
        <xdr:cNvCxnSpPr/>
      </xdr:nvCxnSpPr>
      <xdr:spPr>
        <a:xfrm flipV="1">
          <a:off x="9639300" y="6970014"/>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86341</xdr:rowOff>
    </xdr:from>
    <xdr:to>
      <xdr:col>46</xdr:col>
      <xdr:colOff>38100</xdr:colOff>
      <xdr:row>41</xdr:row>
      <xdr:rowOff>16491</xdr:rowOff>
    </xdr:to>
    <xdr:sp macro="" textlink="">
      <xdr:nvSpPr>
        <xdr:cNvPr id="134" name="楕円 133">
          <a:extLst>
            <a:ext uri="{FF2B5EF4-FFF2-40B4-BE49-F238E27FC236}">
              <a16:creationId xmlns:a16="http://schemas.microsoft.com/office/drawing/2014/main" id="{4C847F13-CA53-4DF2-8052-F926578DF7DF}"/>
            </a:ext>
          </a:extLst>
        </xdr:cNvPr>
        <xdr:cNvSpPr/>
      </xdr:nvSpPr>
      <xdr:spPr>
        <a:xfrm>
          <a:off x="8699500" y="69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120701</xdr:rowOff>
    </xdr:from>
    <xdr:to>
      <xdr:col>50</xdr:col>
      <xdr:colOff>114300</xdr:colOff>
      <xdr:row>40</xdr:row>
      <xdr:rowOff>137141</xdr:rowOff>
    </xdr:to>
    <xdr:cxnSp macro="">
      <xdr:nvCxnSpPr>
        <xdr:cNvPr id="135" name="直線コネクタ 134">
          <a:extLst>
            <a:ext uri="{FF2B5EF4-FFF2-40B4-BE49-F238E27FC236}">
              <a16:creationId xmlns:a16="http://schemas.microsoft.com/office/drawing/2014/main" id="{0C4B3726-CE89-4062-A388-8894E29720D0}"/>
            </a:ext>
          </a:extLst>
        </xdr:cNvPr>
        <xdr:cNvCxnSpPr/>
      </xdr:nvCxnSpPr>
      <xdr:spPr>
        <a:xfrm flipV="1">
          <a:off x="8750300" y="6978701"/>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92018</xdr:rowOff>
    </xdr:from>
    <xdr:to>
      <xdr:col>41</xdr:col>
      <xdr:colOff>101600</xdr:colOff>
      <xdr:row>41</xdr:row>
      <xdr:rowOff>22168</xdr:rowOff>
    </xdr:to>
    <xdr:sp macro="" textlink="">
      <xdr:nvSpPr>
        <xdr:cNvPr id="136" name="楕円 135">
          <a:extLst>
            <a:ext uri="{FF2B5EF4-FFF2-40B4-BE49-F238E27FC236}">
              <a16:creationId xmlns:a16="http://schemas.microsoft.com/office/drawing/2014/main" id="{905B1A66-597B-4185-999C-9106AA998AC6}"/>
            </a:ext>
          </a:extLst>
        </xdr:cNvPr>
        <xdr:cNvSpPr/>
      </xdr:nvSpPr>
      <xdr:spPr>
        <a:xfrm>
          <a:off x="7810500" y="6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137141</xdr:rowOff>
    </xdr:from>
    <xdr:to>
      <xdr:col>45</xdr:col>
      <xdr:colOff>177800</xdr:colOff>
      <xdr:row>40</xdr:row>
      <xdr:rowOff>142818</xdr:rowOff>
    </xdr:to>
    <xdr:cxnSp macro="">
      <xdr:nvCxnSpPr>
        <xdr:cNvPr id="137" name="直線コネクタ 136">
          <a:extLst>
            <a:ext uri="{FF2B5EF4-FFF2-40B4-BE49-F238E27FC236}">
              <a16:creationId xmlns:a16="http://schemas.microsoft.com/office/drawing/2014/main" id="{6C234CDE-3BE3-4FF3-BB13-53C4CB812BF9}"/>
            </a:ext>
          </a:extLst>
        </xdr:cNvPr>
        <xdr:cNvCxnSpPr/>
      </xdr:nvCxnSpPr>
      <xdr:spPr>
        <a:xfrm flipV="1">
          <a:off x="7861300" y="699514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95504</xdr:rowOff>
    </xdr:from>
    <xdr:to>
      <xdr:col>36</xdr:col>
      <xdr:colOff>165100</xdr:colOff>
      <xdr:row>41</xdr:row>
      <xdr:rowOff>25654</xdr:rowOff>
    </xdr:to>
    <xdr:sp macro="" textlink="">
      <xdr:nvSpPr>
        <xdr:cNvPr id="138" name="楕円 137">
          <a:extLst>
            <a:ext uri="{FF2B5EF4-FFF2-40B4-BE49-F238E27FC236}">
              <a16:creationId xmlns:a16="http://schemas.microsoft.com/office/drawing/2014/main" id="{F53EDC2F-B6BA-4EA7-939B-7A55AB2719CD}"/>
            </a:ext>
          </a:extLst>
        </xdr:cNvPr>
        <xdr:cNvSpPr/>
      </xdr:nvSpPr>
      <xdr:spPr>
        <a:xfrm>
          <a:off x="69215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142818</xdr:rowOff>
    </xdr:from>
    <xdr:to>
      <xdr:col>41</xdr:col>
      <xdr:colOff>50800</xdr:colOff>
      <xdr:row>40</xdr:row>
      <xdr:rowOff>146304</xdr:rowOff>
    </xdr:to>
    <xdr:cxnSp macro="">
      <xdr:nvCxnSpPr>
        <xdr:cNvPr id="139" name="直線コネクタ 138">
          <a:extLst>
            <a:ext uri="{FF2B5EF4-FFF2-40B4-BE49-F238E27FC236}">
              <a16:creationId xmlns:a16="http://schemas.microsoft.com/office/drawing/2014/main" id="{73E2D226-E31C-4B21-A9C2-C1E8D713D522}"/>
            </a:ext>
          </a:extLst>
        </xdr:cNvPr>
        <xdr:cNvCxnSpPr/>
      </xdr:nvCxnSpPr>
      <xdr:spPr>
        <a:xfrm flipV="1">
          <a:off x="6972300" y="7000818"/>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DF5DB8A1-7920-4659-BCAF-87497E3B14A6}"/>
            </a:ext>
          </a:extLst>
        </xdr:cNvPr>
        <xdr:cNvSpPr txBox="1"/>
      </xdr:nvSpPr>
      <xdr:spPr>
        <a:xfrm>
          <a:off x="93594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70813</xdr:rowOff>
    </xdr:from>
    <xdr:ext cx="534377" cy="259045"/>
    <xdr:sp macro="" textlink="">
      <xdr:nvSpPr>
        <xdr:cNvPr id="141" name="n_2aveValue【道路】&#10;一人当たり延長">
          <a:extLst>
            <a:ext uri="{FF2B5EF4-FFF2-40B4-BE49-F238E27FC236}">
              <a16:creationId xmlns:a16="http://schemas.microsoft.com/office/drawing/2014/main" id="{09D8C349-0A3F-4B42-A374-854F8F082866}"/>
            </a:ext>
          </a:extLst>
        </xdr:cNvPr>
        <xdr:cNvSpPr txBox="1"/>
      </xdr:nvSpPr>
      <xdr:spPr>
        <a:xfrm>
          <a:off x="8483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81710</xdr:rowOff>
    </xdr:from>
    <xdr:ext cx="534377" cy="259045"/>
    <xdr:sp macro="" textlink="">
      <xdr:nvSpPr>
        <xdr:cNvPr id="142" name="n_3aveValue【道路】&#10;一人当たり延長">
          <a:extLst>
            <a:ext uri="{FF2B5EF4-FFF2-40B4-BE49-F238E27FC236}">
              <a16:creationId xmlns:a16="http://schemas.microsoft.com/office/drawing/2014/main" id="{C609D5D8-628D-42A2-B483-57A5EE72B6CB}"/>
            </a:ext>
          </a:extLst>
        </xdr:cNvPr>
        <xdr:cNvSpPr txBox="1"/>
      </xdr:nvSpPr>
      <xdr:spPr>
        <a:xfrm>
          <a:off x="7594111" y="64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92549</xdr:rowOff>
    </xdr:from>
    <xdr:ext cx="534377" cy="259045"/>
    <xdr:sp macro="" textlink="">
      <xdr:nvSpPr>
        <xdr:cNvPr id="143" name="n_4aveValue【道路】&#10;一人当たり延長">
          <a:extLst>
            <a:ext uri="{FF2B5EF4-FFF2-40B4-BE49-F238E27FC236}">
              <a16:creationId xmlns:a16="http://schemas.microsoft.com/office/drawing/2014/main" id="{C49F918E-0186-4FA3-97AA-AEE294984AE4}"/>
            </a:ext>
          </a:extLst>
        </xdr:cNvPr>
        <xdr:cNvSpPr txBox="1"/>
      </xdr:nvSpPr>
      <xdr:spPr>
        <a:xfrm>
          <a:off x="6705111" y="64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162628</xdr:rowOff>
    </xdr:from>
    <xdr:ext cx="534377" cy="259045"/>
    <xdr:sp macro="" textlink="">
      <xdr:nvSpPr>
        <xdr:cNvPr id="144" name="n_1mainValue【道路】&#10;一人当たり延長">
          <a:extLst>
            <a:ext uri="{FF2B5EF4-FFF2-40B4-BE49-F238E27FC236}">
              <a16:creationId xmlns:a16="http://schemas.microsoft.com/office/drawing/2014/main" id="{A5CF1233-2CB9-4028-B8EB-B912CA33DE60}"/>
            </a:ext>
          </a:extLst>
        </xdr:cNvPr>
        <xdr:cNvSpPr txBox="1"/>
      </xdr:nvSpPr>
      <xdr:spPr>
        <a:xfrm>
          <a:off x="9359411" y="70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7618</xdr:rowOff>
    </xdr:from>
    <xdr:ext cx="534377" cy="259045"/>
    <xdr:sp macro="" textlink="">
      <xdr:nvSpPr>
        <xdr:cNvPr id="145" name="n_2mainValue【道路】&#10;一人当たり延長">
          <a:extLst>
            <a:ext uri="{FF2B5EF4-FFF2-40B4-BE49-F238E27FC236}">
              <a16:creationId xmlns:a16="http://schemas.microsoft.com/office/drawing/2014/main" id="{16CD41A9-0A04-4D7F-AB14-D90435704E48}"/>
            </a:ext>
          </a:extLst>
        </xdr:cNvPr>
        <xdr:cNvSpPr txBox="1"/>
      </xdr:nvSpPr>
      <xdr:spPr>
        <a:xfrm>
          <a:off x="8483111" y="70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13295</xdr:rowOff>
    </xdr:from>
    <xdr:ext cx="534377" cy="259045"/>
    <xdr:sp macro="" textlink="">
      <xdr:nvSpPr>
        <xdr:cNvPr id="146" name="n_3mainValue【道路】&#10;一人当たり延長">
          <a:extLst>
            <a:ext uri="{FF2B5EF4-FFF2-40B4-BE49-F238E27FC236}">
              <a16:creationId xmlns:a16="http://schemas.microsoft.com/office/drawing/2014/main" id="{97718031-0D46-40F7-A2A1-58260097B5F8}"/>
            </a:ext>
          </a:extLst>
        </xdr:cNvPr>
        <xdr:cNvSpPr txBox="1"/>
      </xdr:nvSpPr>
      <xdr:spPr>
        <a:xfrm>
          <a:off x="7594111" y="70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16781</xdr:rowOff>
    </xdr:from>
    <xdr:ext cx="534377" cy="259045"/>
    <xdr:sp macro="" textlink="">
      <xdr:nvSpPr>
        <xdr:cNvPr id="147" name="n_4mainValue【道路】&#10;一人当たり延長">
          <a:extLst>
            <a:ext uri="{FF2B5EF4-FFF2-40B4-BE49-F238E27FC236}">
              <a16:creationId xmlns:a16="http://schemas.microsoft.com/office/drawing/2014/main" id="{6F0CBEF5-7943-4D99-A328-7A77C8351035}"/>
            </a:ext>
          </a:extLst>
        </xdr:cNvPr>
        <xdr:cNvSpPr txBox="1"/>
      </xdr:nvSpPr>
      <xdr:spPr>
        <a:xfrm>
          <a:off x="6705111" y="70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A3D041A-BCF5-429A-94E7-E9F2D3BFB6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98D364E-93D5-46BB-B2AE-E09B9B680B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848977-47EC-4C71-9537-E7748EC893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12F5468-F9DE-463C-916F-944F3D1863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1C445B3-7551-41DC-B352-1E288F5A4D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DB822F-23A2-400B-AD2A-48B401E42B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B26A570-47B2-4AEF-B9C6-A1ADAE8243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F314F44-576A-410E-8233-8AB733965F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8F236D-679B-4DAA-B5D4-63BBDC716B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40FA993-7E06-4C6D-968F-FF65950990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9BFF851-9BF8-4DBE-9F18-1B7C5BEE95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131BE40-7AA5-49FA-BE8B-4403CBD601C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ECBF821-F5FB-4834-AEB8-DC228F65C9C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83B246F-7712-44EC-8881-DF8A583747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A4C2D5D-2836-487E-8239-B8D8655C317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AE1FA71-B406-4705-8EF5-67F73139FE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180427C-53D2-48E0-A70C-52853368CF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2E12699-96AD-4E47-8CA9-09371276BB1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DCEE36D-C9C1-423A-A7E8-B4535355A9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EF26651-051E-490D-B99E-CC4D03A7589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4C1B08F-79D8-46D1-9D53-60BB4E5C4D7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670E68D-807C-46CB-8E57-EB797D7EA75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142668B-2634-445A-9A66-F9F7013619B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BE0A8FE-3DBB-487E-B306-467C572B45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9D393F6-3B37-43C9-9A0F-E6D650F4C1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9FFEABCB-09DA-496B-B1CF-E5F77A35AE5B}"/>
            </a:ext>
          </a:extLst>
        </xdr:cNvPr>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72806E-B258-46EF-B8BE-4B75AA0E4A67}"/>
            </a:ext>
          </a:extLst>
        </xdr:cNvPr>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D107172B-B4F6-42AC-AF5F-457FBD398358}"/>
            </a:ext>
          </a:extLst>
        </xdr:cNvPr>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E5B420D-13F2-45E2-A338-B5E39D7F9913}"/>
            </a:ext>
          </a:extLst>
        </xdr:cNvPr>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E0A70F40-67BD-4E70-AD67-14B014E7B06A}"/>
            </a:ext>
          </a:extLst>
        </xdr:cNvPr>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79846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30E0493-DB41-43ED-A8DA-27028C0C6918}"/>
            </a:ext>
          </a:extLst>
        </xdr:cNvPr>
        <xdr:cNvSpPr txBox="1"/>
      </xdr:nvSpPr>
      <xdr:spPr>
        <a:xfrm>
          <a:off x="4673600" y="1036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421187F6-87D7-44B8-96AC-E36BB3E2C3BE}"/>
            </a:ext>
          </a:extLst>
        </xdr:cNvPr>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33B45112-5ABC-4580-91A4-F85910464273}"/>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1D7128D6-BFFE-477E-94F8-E83CD18121F2}"/>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8253BB46-E966-4804-A3E9-B58F85C9BDEC}"/>
            </a:ext>
          </a:extLst>
        </xdr:cNvPr>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C848202F-8C41-4198-9818-55A2D1FC40D3}"/>
            </a:ext>
          </a:extLst>
        </xdr:cNvPr>
        <xdr:cNvSpPr/>
      </xdr:nvSpPr>
      <xdr:spPr>
        <a:xfrm>
          <a:off x="1079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2E4D13-907C-429B-AEB5-8A59C39A85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774E54-8465-46E0-9546-C21ABF13CB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5103272-0A81-4611-BBDB-EAA01E1901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DE17F81-7B32-4331-980F-6170DF6BE7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582AF9-217F-4A3C-8449-068F03CF0C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89" name="楕円 188">
          <a:extLst>
            <a:ext uri="{FF2B5EF4-FFF2-40B4-BE49-F238E27FC236}">
              <a16:creationId xmlns:a16="http://schemas.microsoft.com/office/drawing/2014/main" id="{D6B18F4D-5C77-46D6-8911-6ED6B1671CF8}"/>
            </a:ext>
          </a:extLst>
        </xdr:cNvPr>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5F92414-7128-4FEE-9DFB-3B858BC1D4BC}"/>
            </a:ext>
          </a:extLst>
        </xdr:cNvPr>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1" name="楕円 190">
          <a:extLst>
            <a:ext uri="{FF2B5EF4-FFF2-40B4-BE49-F238E27FC236}">
              <a16:creationId xmlns:a16="http://schemas.microsoft.com/office/drawing/2014/main" id="{3633C4E4-7FDD-4579-9BF1-9FE20A6F3CA2}"/>
            </a:ext>
          </a:extLst>
        </xdr:cNvPr>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142059</xdr:rowOff>
    </xdr:to>
    <xdr:cxnSp macro="">
      <xdr:nvCxnSpPr>
        <xdr:cNvPr id="192" name="直線コネクタ 191">
          <a:extLst>
            <a:ext uri="{FF2B5EF4-FFF2-40B4-BE49-F238E27FC236}">
              <a16:creationId xmlns:a16="http://schemas.microsoft.com/office/drawing/2014/main" id="{89ADCFCB-B76F-4997-9282-ED1708F8DED3}"/>
            </a:ext>
          </a:extLst>
        </xdr:cNvPr>
        <xdr:cNvCxnSpPr/>
      </xdr:nvCxnSpPr>
      <xdr:spPr>
        <a:xfrm flipV="1">
          <a:off x="3797300" y="105874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66766</xdr:rowOff>
    </xdr:from>
    <xdr:to>
      <xdr:col>15</xdr:col>
      <xdr:colOff>101600</xdr:colOff>
      <xdr:row>61</xdr:row>
      <xdr:rowOff>168366</xdr:rowOff>
    </xdr:to>
    <xdr:sp macro="" textlink="">
      <xdr:nvSpPr>
        <xdr:cNvPr id="193" name="楕円 192">
          <a:extLst>
            <a:ext uri="{FF2B5EF4-FFF2-40B4-BE49-F238E27FC236}">
              <a16:creationId xmlns:a16="http://schemas.microsoft.com/office/drawing/2014/main" id="{9712FBB7-E53E-4D59-A5B1-D96F815CDEB7}"/>
            </a:ext>
          </a:extLst>
        </xdr:cNvPr>
        <xdr:cNvSpPr/>
      </xdr:nvSpPr>
      <xdr:spPr>
        <a:xfrm>
          <a:off x="2857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142059</xdr:rowOff>
    </xdr:to>
    <xdr:cxnSp macro="">
      <xdr:nvCxnSpPr>
        <xdr:cNvPr id="194" name="直線コネクタ 193">
          <a:extLst>
            <a:ext uri="{FF2B5EF4-FFF2-40B4-BE49-F238E27FC236}">
              <a16:creationId xmlns:a16="http://schemas.microsoft.com/office/drawing/2014/main" id="{9D5AF713-3C11-4C28-9D52-311E54ED308B}"/>
            </a:ext>
          </a:extLst>
        </xdr:cNvPr>
        <xdr:cNvCxnSpPr/>
      </xdr:nvCxnSpPr>
      <xdr:spPr>
        <a:xfrm>
          <a:off x="2908300" y="105760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5" name="楕円 194">
          <a:extLst>
            <a:ext uri="{FF2B5EF4-FFF2-40B4-BE49-F238E27FC236}">
              <a16:creationId xmlns:a16="http://schemas.microsoft.com/office/drawing/2014/main" id="{00560BBC-656C-4873-8DBC-3C1FC7F34243}"/>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117566</xdr:rowOff>
    </xdr:from>
    <xdr:to>
      <xdr:col>15</xdr:col>
      <xdr:colOff>50800</xdr:colOff>
      <xdr:row>61</xdr:row>
      <xdr:rowOff>125730</xdr:rowOff>
    </xdr:to>
    <xdr:cxnSp macro="">
      <xdr:nvCxnSpPr>
        <xdr:cNvPr id="196" name="直線コネクタ 195">
          <a:extLst>
            <a:ext uri="{FF2B5EF4-FFF2-40B4-BE49-F238E27FC236}">
              <a16:creationId xmlns:a16="http://schemas.microsoft.com/office/drawing/2014/main" id="{0B666562-FE90-4411-B162-BD171BB5A9F2}"/>
            </a:ext>
          </a:extLst>
        </xdr:cNvPr>
        <xdr:cNvCxnSpPr/>
      </xdr:nvCxnSpPr>
      <xdr:spPr>
        <a:xfrm flipV="1">
          <a:off x="2019300" y="105760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197" name="楕円 196">
          <a:extLst>
            <a:ext uri="{FF2B5EF4-FFF2-40B4-BE49-F238E27FC236}">
              <a16:creationId xmlns:a16="http://schemas.microsoft.com/office/drawing/2014/main" id="{3C277F3A-1AAD-43F3-BE11-AD808FAD3FF9}"/>
            </a:ext>
          </a:extLst>
        </xdr:cNvPr>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61</xdr:row>
      <xdr:rowOff>125730</xdr:rowOff>
    </xdr:to>
    <xdr:cxnSp macro="">
      <xdr:nvCxnSpPr>
        <xdr:cNvPr id="198" name="直線コネクタ 197">
          <a:extLst>
            <a:ext uri="{FF2B5EF4-FFF2-40B4-BE49-F238E27FC236}">
              <a16:creationId xmlns:a16="http://schemas.microsoft.com/office/drawing/2014/main" id="{C4BB0BD9-7908-4EA7-B82A-F5F4C83C61B5}"/>
            </a:ext>
          </a:extLst>
        </xdr:cNvPr>
        <xdr:cNvCxnSpPr/>
      </xdr:nvCxnSpPr>
      <xdr:spPr>
        <a:xfrm>
          <a:off x="1130300" y="10564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158767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0DDA1F5-9682-4FA7-8E3E-18FEB81BB40F}"/>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5E1D718-3A34-4B76-A2E7-FFDF145938CD}"/>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35C74C6-BAAB-4F00-A85A-6A3B2EA4FE17}"/>
            </a:ext>
          </a:extLst>
        </xdr:cNvPr>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85B61E5-6404-4780-9341-0C00E258871E}"/>
            </a:ext>
          </a:extLst>
        </xdr:cNvPr>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4E5AB06-14F9-459E-BB2C-615F9C2ABB77}"/>
            </a:ext>
          </a:extLst>
        </xdr:cNvPr>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159493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BFD6150-1686-4F9D-BD66-669E9E8DC7A9}"/>
            </a:ext>
          </a:extLst>
        </xdr:cNvPr>
        <xdr:cNvSpPr txBox="1"/>
      </xdr:nvSpPr>
      <xdr:spPr>
        <a:xfrm>
          <a:off x="2705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65ED8DD-4C58-4621-B2F8-3C58D104D565}"/>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C154EA-6B11-4F35-A1C4-A2E64F954391}"/>
            </a:ext>
          </a:extLst>
        </xdr:cNvPr>
        <xdr:cNvSpPr txBox="1"/>
      </xdr:nvSpPr>
      <xdr:spPr>
        <a:xfrm>
          <a:off x="927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DCD8B52-5211-4B56-8938-A23DE17E30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C426869-79EB-47C9-9574-49B7B87032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440D234-5CE2-4142-83F9-B990A54544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9DD6C6D-BD7C-4CFE-A1AA-558B512F3C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0735F72-6632-4979-9E95-7F4BFE65CC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778CFFB-C777-4DE6-BE84-447DFC1C87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1D9B4B-1706-460E-95D2-308E6B29FA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CDF6847-6405-4244-8A06-1FE331C756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E1E46B8-D0FB-4B7B-B737-C2ED7866DC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C93FD1C-A006-47FA-8FB2-4651E0EE26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BC15084-535A-4E38-A82D-51F92129110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AE87562-6160-4483-950C-B3605CC2EEA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59CA3DF-9F01-4345-B43C-28212E0B92E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8E58D91-3689-4238-9831-A32BBF75034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AD9FBB8-A847-4189-BD7A-9EBE59FE0CA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C878133-916A-4595-ACCD-01B40B5C761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DAC8E58-269C-4CFD-9D79-6B2245E09D6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15997AB-7B49-4C37-B5BC-D33ADB1D512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C4445AB-F69C-4DA0-9B89-A887EF772B4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EE208908-07FF-41A5-B24E-BE3CC1C787C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56BD6B7-4134-41EF-A19D-7E6AC45E5A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B27D8E6-CDE1-4F60-9C50-D0B53A7D4C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756BC0E-63E6-42C6-87F3-9373C04CE4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9AC06678-CADD-4DD7-81C1-10137977CFC6}"/>
            </a:ext>
          </a:extLst>
        </xdr:cNvPr>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40E186E-90BE-4283-B1C3-08A4005DDFDA}"/>
            </a:ext>
          </a:extLst>
        </xdr:cNvPr>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2AD945A5-EC62-4A42-9E7B-1E677DFC070A}"/>
            </a:ext>
          </a:extLst>
        </xdr:cNvPr>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49176607-9257-46A3-8FC8-58FE3741D3EC}"/>
            </a:ext>
          </a:extLst>
        </xdr:cNvPr>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D651E9E0-991B-4ACF-96BE-CA0A44CE599A}"/>
            </a:ext>
          </a:extLst>
        </xdr:cNvPr>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1AD91E8-4561-4D10-AF76-07E8329249E6}"/>
            </a:ext>
          </a:extLst>
        </xdr:cNvPr>
        <xdr:cNvSpPr txBox="1"/>
      </xdr:nvSpPr>
      <xdr:spPr>
        <a:xfrm>
          <a:off x="10515600" y="1034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1C359824-35AD-4531-9F7E-E24E482CC0D2}"/>
            </a:ext>
          </a:extLst>
        </xdr:cNvPr>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630986C1-9796-46F9-9D90-FD595B026C94}"/>
            </a:ext>
          </a:extLst>
        </xdr:cNvPr>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D21F6C9E-98CC-4A8D-AC96-530536B4AD94}"/>
            </a:ext>
          </a:extLst>
        </xdr:cNvPr>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a:extLst>
            <a:ext uri="{FF2B5EF4-FFF2-40B4-BE49-F238E27FC236}">
              <a16:creationId xmlns:a16="http://schemas.microsoft.com/office/drawing/2014/main" id="{F3B43B37-1B1F-470C-965C-8BDE84402954}"/>
            </a:ext>
          </a:extLst>
        </xdr:cNvPr>
        <xdr:cNvSpPr/>
      </xdr:nvSpPr>
      <xdr:spPr>
        <a:xfrm>
          <a:off x="7810500" y="10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a:extLst>
            <a:ext uri="{FF2B5EF4-FFF2-40B4-BE49-F238E27FC236}">
              <a16:creationId xmlns:a16="http://schemas.microsoft.com/office/drawing/2014/main" id="{F07D8E88-5BAE-40FB-B593-E999B8AD4871}"/>
            </a:ext>
          </a:extLst>
        </xdr:cNvPr>
        <xdr:cNvSpPr/>
      </xdr:nvSpPr>
      <xdr:spPr>
        <a:xfrm>
          <a:off x="6921500" y="1053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78284F-56FD-4466-820A-D7600174A9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68E7281-9814-4CFB-94DB-A87AE501AD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6908A8-F008-48D1-AA77-E28AE60EC8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87F1AF-FF50-4BE3-9EF6-B12E5B54D0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118EE6-5F8A-4E39-8F53-0387CB0605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50805</xdr:rowOff>
    </xdr:from>
    <xdr:to>
      <xdr:col>55</xdr:col>
      <xdr:colOff>50800</xdr:colOff>
      <xdr:row>63</xdr:row>
      <xdr:rowOff>152405</xdr:rowOff>
    </xdr:to>
    <xdr:sp macro="" textlink="">
      <xdr:nvSpPr>
        <xdr:cNvPr id="246" name="楕円 245">
          <a:extLst>
            <a:ext uri="{FF2B5EF4-FFF2-40B4-BE49-F238E27FC236}">
              <a16:creationId xmlns:a16="http://schemas.microsoft.com/office/drawing/2014/main" id="{9C2B2D83-7AEA-4C88-9100-794A2F9B742C}"/>
            </a:ext>
          </a:extLst>
        </xdr:cNvPr>
        <xdr:cNvSpPr/>
      </xdr:nvSpPr>
      <xdr:spPr>
        <a:xfrm>
          <a:off x="10426700" y="108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29232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87640122-3405-4BD6-9B18-8C86892CFE95}"/>
            </a:ext>
          </a:extLst>
        </xdr:cNvPr>
        <xdr:cNvSpPr txBox="1"/>
      </xdr:nvSpPr>
      <xdr:spPr>
        <a:xfrm>
          <a:off x="10515600" y="108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57223</xdr:rowOff>
    </xdr:from>
    <xdr:to>
      <xdr:col>50</xdr:col>
      <xdr:colOff>165100</xdr:colOff>
      <xdr:row>63</xdr:row>
      <xdr:rowOff>158823</xdr:rowOff>
    </xdr:to>
    <xdr:sp macro="" textlink="">
      <xdr:nvSpPr>
        <xdr:cNvPr id="248" name="楕円 247">
          <a:extLst>
            <a:ext uri="{FF2B5EF4-FFF2-40B4-BE49-F238E27FC236}">
              <a16:creationId xmlns:a16="http://schemas.microsoft.com/office/drawing/2014/main" id="{D4C48703-931C-431F-94B9-31664A762B57}"/>
            </a:ext>
          </a:extLst>
        </xdr:cNvPr>
        <xdr:cNvSpPr/>
      </xdr:nvSpPr>
      <xdr:spPr>
        <a:xfrm>
          <a:off x="9588500" y="10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101605</xdr:rowOff>
    </xdr:from>
    <xdr:to>
      <xdr:col>55</xdr:col>
      <xdr:colOff>0</xdr:colOff>
      <xdr:row>63</xdr:row>
      <xdr:rowOff>108023</xdr:rowOff>
    </xdr:to>
    <xdr:cxnSp macro="">
      <xdr:nvCxnSpPr>
        <xdr:cNvPr id="249" name="直線コネクタ 248">
          <a:extLst>
            <a:ext uri="{FF2B5EF4-FFF2-40B4-BE49-F238E27FC236}">
              <a16:creationId xmlns:a16="http://schemas.microsoft.com/office/drawing/2014/main" id="{6D7E9963-F26B-4EE1-9B5C-DDF84DBAF92A}"/>
            </a:ext>
          </a:extLst>
        </xdr:cNvPr>
        <xdr:cNvCxnSpPr/>
      </xdr:nvCxnSpPr>
      <xdr:spPr>
        <a:xfrm flipV="1">
          <a:off x="9639300" y="10902955"/>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58806</xdr:rowOff>
    </xdr:from>
    <xdr:to>
      <xdr:col>46</xdr:col>
      <xdr:colOff>38100</xdr:colOff>
      <xdr:row>63</xdr:row>
      <xdr:rowOff>160406</xdr:rowOff>
    </xdr:to>
    <xdr:sp macro="" textlink="">
      <xdr:nvSpPr>
        <xdr:cNvPr id="250" name="楕円 249">
          <a:extLst>
            <a:ext uri="{FF2B5EF4-FFF2-40B4-BE49-F238E27FC236}">
              <a16:creationId xmlns:a16="http://schemas.microsoft.com/office/drawing/2014/main" id="{3EDA9869-F77E-407F-8B0B-640C75EADAC4}"/>
            </a:ext>
          </a:extLst>
        </xdr:cNvPr>
        <xdr:cNvSpPr/>
      </xdr:nvSpPr>
      <xdr:spPr>
        <a:xfrm>
          <a:off x="8699500" y="10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108023</xdr:rowOff>
    </xdr:from>
    <xdr:to>
      <xdr:col>50</xdr:col>
      <xdr:colOff>114300</xdr:colOff>
      <xdr:row>63</xdr:row>
      <xdr:rowOff>109606</xdr:rowOff>
    </xdr:to>
    <xdr:cxnSp macro="">
      <xdr:nvCxnSpPr>
        <xdr:cNvPr id="251" name="直線コネクタ 250">
          <a:extLst>
            <a:ext uri="{FF2B5EF4-FFF2-40B4-BE49-F238E27FC236}">
              <a16:creationId xmlns:a16="http://schemas.microsoft.com/office/drawing/2014/main" id="{B886AC7C-CAC5-4BB7-AE94-861DCA919AC0}"/>
            </a:ext>
          </a:extLst>
        </xdr:cNvPr>
        <xdr:cNvCxnSpPr/>
      </xdr:nvCxnSpPr>
      <xdr:spPr>
        <a:xfrm flipV="1">
          <a:off x="8750300" y="10909373"/>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65757</xdr:rowOff>
    </xdr:from>
    <xdr:to>
      <xdr:col>41</xdr:col>
      <xdr:colOff>101600</xdr:colOff>
      <xdr:row>63</xdr:row>
      <xdr:rowOff>167357</xdr:rowOff>
    </xdr:to>
    <xdr:sp macro="" textlink="">
      <xdr:nvSpPr>
        <xdr:cNvPr id="252" name="楕円 251">
          <a:extLst>
            <a:ext uri="{FF2B5EF4-FFF2-40B4-BE49-F238E27FC236}">
              <a16:creationId xmlns:a16="http://schemas.microsoft.com/office/drawing/2014/main" id="{6A3A8D4A-5BE4-4009-8CDC-9FA2E6D304C0}"/>
            </a:ext>
          </a:extLst>
        </xdr:cNvPr>
        <xdr:cNvSpPr/>
      </xdr:nvSpPr>
      <xdr:spPr>
        <a:xfrm>
          <a:off x="7810500" y="108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109606</xdr:rowOff>
    </xdr:from>
    <xdr:to>
      <xdr:col>45</xdr:col>
      <xdr:colOff>177800</xdr:colOff>
      <xdr:row>63</xdr:row>
      <xdr:rowOff>116557</xdr:rowOff>
    </xdr:to>
    <xdr:cxnSp macro="">
      <xdr:nvCxnSpPr>
        <xdr:cNvPr id="253" name="直線コネクタ 252">
          <a:extLst>
            <a:ext uri="{FF2B5EF4-FFF2-40B4-BE49-F238E27FC236}">
              <a16:creationId xmlns:a16="http://schemas.microsoft.com/office/drawing/2014/main" id="{0A2AB1AA-40ED-4210-82D8-A4E9EC7BDD20}"/>
            </a:ext>
          </a:extLst>
        </xdr:cNvPr>
        <xdr:cNvCxnSpPr/>
      </xdr:nvCxnSpPr>
      <xdr:spPr>
        <a:xfrm flipV="1">
          <a:off x="7861300" y="10910956"/>
          <a:ext cx="889000" cy="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67683</xdr:rowOff>
    </xdr:from>
    <xdr:to>
      <xdr:col>36</xdr:col>
      <xdr:colOff>165100</xdr:colOff>
      <xdr:row>63</xdr:row>
      <xdr:rowOff>169283</xdr:rowOff>
    </xdr:to>
    <xdr:sp macro="" textlink="">
      <xdr:nvSpPr>
        <xdr:cNvPr id="254" name="楕円 253">
          <a:extLst>
            <a:ext uri="{FF2B5EF4-FFF2-40B4-BE49-F238E27FC236}">
              <a16:creationId xmlns:a16="http://schemas.microsoft.com/office/drawing/2014/main" id="{C72ECCD2-81C5-4BC6-8570-82EF133C26DE}"/>
            </a:ext>
          </a:extLst>
        </xdr:cNvPr>
        <xdr:cNvSpPr/>
      </xdr:nvSpPr>
      <xdr:spPr>
        <a:xfrm>
          <a:off x="6921500" y="108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116557</xdr:rowOff>
    </xdr:from>
    <xdr:to>
      <xdr:col>41</xdr:col>
      <xdr:colOff>50800</xdr:colOff>
      <xdr:row>63</xdr:row>
      <xdr:rowOff>118483</xdr:rowOff>
    </xdr:to>
    <xdr:cxnSp macro="">
      <xdr:nvCxnSpPr>
        <xdr:cNvPr id="255" name="直線コネクタ 254">
          <a:extLst>
            <a:ext uri="{FF2B5EF4-FFF2-40B4-BE49-F238E27FC236}">
              <a16:creationId xmlns:a16="http://schemas.microsoft.com/office/drawing/2014/main" id="{6872393C-27DA-4C64-B8F2-6DB0B9DA5EB5}"/>
            </a:ext>
          </a:extLst>
        </xdr:cNvPr>
        <xdr:cNvCxnSpPr/>
      </xdr:nvCxnSpPr>
      <xdr:spPr>
        <a:xfrm flipV="1">
          <a:off x="6972300" y="10917907"/>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FB76B50-5A69-4768-8DE6-D60DF3BB4212}"/>
            </a:ext>
          </a:extLst>
        </xdr:cNvPr>
        <xdr:cNvSpPr txBox="1"/>
      </xdr:nvSpPr>
      <xdr:spPr>
        <a:xfrm>
          <a:off x="93270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364078C-7B5D-44E3-8189-5EA699D8799F}"/>
            </a:ext>
          </a:extLst>
        </xdr:cNvPr>
        <xdr:cNvSpPr txBox="1"/>
      </xdr:nvSpPr>
      <xdr:spPr>
        <a:xfrm>
          <a:off x="8450795" y="10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166065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866005E-4217-4244-AF98-4FDA06978191}"/>
            </a:ext>
          </a:extLst>
        </xdr:cNvPr>
        <xdr:cNvSpPr txBox="1"/>
      </xdr:nvSpPr>
      <xdr:spPr>
        <a:xfrm>
          <a:off x="7561795" y="102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25823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6584551-C308-43A0-9FC5-BA68083DD789}"/>
            </a:ext>
          </a:extLst>
        </xdr:cNvPr>
        <xdr:cNvSpPr txBox="1"/>
      </xdr:nvSpPr>
      <xdr:spPr>
        <a:xfrm>
          <a:off x="6672795" y="1031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149950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7CD5F6D-B43C-42B2-9546-BBE6B13D42C4}"/>
            </a:ext>
          </a:extLst>
        </xdr:cNvPr>
        <xdr:cNvSpPr txBox="1"/>
      </xdr:nvSpPr>
      <xdr:spPr>
        <a:xfrm>
          <a:off x="9359411" y="109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151533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ED32E6C-C806-4DAC-80AF-5024CAB7046E}"/>
            </a:ext>
          </a:extLst>
        </xdr:cNvPr>
        <xdr:cNvSpPr txBox="1"/>
      </xdr:nvSpPr>
      <xdr:spPr>
        <a:xfrm>
          <a:off x="8483111" y="1095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158484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718B84D-72D2-40ED-AA53-08A92ADEDBE3}"/>
            </a:ext>
          </a:extLst>
        </xdr:cNvPr>
        <xdr:cNvSpPr txBox="1"/>
      </xdr:nvSpPr>
      <xdr:spPr>
        <a:xfrm>
          <a:off x="7594111" y="109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160410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58F958E-F7A3-46C0-A541-D6589C9BD3F2}"/>
            </a:ext>
          </a:extLst>
        </xdr:cNvPr>
        <xdr:cNvSpPr txBox="1"/>
      </xdr:nvSpPr>
      <xdr:spPr>
        <a:xfrm>
          <a:off x="6705111" y="109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F519FC8-B38D-4A7F-8D11-0C7C340DAA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7708543-D60D-4A51-A14B-267510E400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CC6D95E-2470-4A43-A86A-081C16530C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FE8B8CE-4964-421D-9697-0A2EAA2FD5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8B40EC4-FD7C-43F4-A1B2-830AF8D340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5BA7340-0C72-41FC-8B0A-589DF0CB9D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BB3080E-8DB6-42B6-A3E7-95134FD247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0787BCC-F2D7-4019-B881-C13D248C53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F25B9AE-E8F2-4C5F-9F86-340464954A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825A592-FB3D-49C1-87F5-AEFEDAD80E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0833993-289B-4285-AB74-A7CC3E5443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8AAA8D0-7CCD-4AA2-B85B-45E719F899A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B9B6CD4-4116-4862-8F48-77D7A2C170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1B0FA99-6F19-4005-BA79-C59D5CEEF6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84DE691-8096-4D8A-BA6F-D5445C1DEEA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1176661-7A4C-4261-B527-5C529961E03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7396580-DCF2-495D-A53C-A5435054DA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066E994-235E-42DF-BB6D-0D4D8BF49D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A3BFA1E-69FB-4A67-8D67-0F14FC33FC6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DEDEE7E-F3D5-411C-8EDD-E80D3FE8C5B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F69F825-1AB1-4411-966D-7483E9F8697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F4BE1C0-BFC5-4545-965C-B32F3FDEE8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10D3C7E-34A7-4983-B595-2518CC2B9A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190010A-8E91-412F-898C-749D392F10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663A2F7E-4DCF-4703-83E0-3248F65166F0}"/>
            </a:ext>
          </a:extLst>
        </xdr:cNvPr>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139BB6C-72C8-406F-9BA9-988B7B7B9758}"/>
            </a:ext>
          </a:extLst>
        </xdr:cNvPr>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7BA881EE-2EB8-4D19-882C-1CEC84731B58}"/>
            </a:ext>
          </a:extLst>
        </xdr:cNvPr>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5DD7804-640F-4A21-A94A-D21C2F9A1BA5}"/>
            </a:ext>
          </a:extLst>
        </xdr:cNvPr>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472C7576-F79B-466C-8A26-B23ABEF2B902}"/>
            </a:ext>
          </a:extLst>
        </xdr:cNvPr>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9F6B574-102C-446C-B544-914E2F9F5789}"/>
            </a:ext>
          </a:extLst>
        </xdr:cNvPr>
        <xdr:cNvSpPr txBox="1"/>
      </xdr:nvSpPr>
      <xdr:spPr>
        <a:xfrm>
          <a:off x="4673600" y="1409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5A72F172-76C4-4F18-8B0B-B808F28E6DB8}"/>
            </a:ext>
          </a:extLst>
        </xdr:cNvPr>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0C9CA009-D27D-4E6D-B77D-31B2C8DB4D14}"/>
            </a:ext>
          </a:extLst>
        </xdr:cNvPr>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452A982D-FBFC-4688-A009-F4D00CDB0052}"/>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a:extLst>
            <a:ext uri="{FF2B5EF4-FFF2-40B4-BE49-F238E27FC236}">
              <a16:creationId xmlns:a16="http://schemas.microsoft.com/office/drawing/2014/main" id="{D9E96F5E-37CC-46F1-A7A4-EA09D7CA10BE}"/>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a:extLst>
            <a:ext uri="{FF2B5EF4-FFF2-40B4-BE49-F238E27FC236}">
              <a16:creationId xmlns:a16="http://schemas.microsoft.com/office/drawing/2014/main" id="{FCF83EBD-1738-4B41-952D-46AB95876463}"/>
            </a:ext>
          </a:extLst>
        </xdr:cNvPr>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CC4F1E8-A8B1-4BB7-9FFD-615805F69D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A3F772-D8FC-4894-ABAF-819B5572A0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23312E-7799-40EC-B442-ED6F77D96C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82D3228-C384-4463-8CFF-16C3E8E0A1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C8DC1E-9A32-4579-82B3-D03012BA01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149225</xdr:rowOff>
    </xdr:from>
    <xdr:to>
      <xdr:col>24</xdr:col>
      <xdr:colOff>114300</xdr:colOff>
      <xdr:row>84</xdr:row>
      <xdr:rowOff>79375</xdr:rowOff>
    </xdr:to>
    <xdr:sp macro="" textlink="">
      <xdr:nvSpPr>
        <xdr:cNvPr id="304" name="楕円 303">
          <a:extLst>
            <a:ext uri="{FF2B5EF4-FFF2-40B4-BE49-F238E27FC236}">
              <a16:creationId xmlns:a16="http://schemas.microsoft.com/office/drawing/2014/main" id="{9E48F318-DF60-482B-AF85-ECF3B2DA2839}"/>
            </a:ext>
          </a:extLst>
        </xdr:cNvPr>
        <xdr:cNvSpPr/>
      </xdr:nvSpPr>
      <xdr:spPr>
        <a:xfrm>
          <a:off x="4584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127652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F96ADFC-9885-40CF-B538-F2BB92356E1C}"/>
            </a:ext>
          </a:extLst>
        </xdr:cNvPr>
        <xdr:cNvSpPr txBox="1"/>
      </xdr:nvSpPr>
      <xdr:spPr>
        <a:xfrm>
          <a:off x="4673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6" name="楕円 305">
          <a:extLst>
            <a:ext uri="{FF2B5EF4-FFF2-40B4-BE49-F238E27FC236}">
              <a16:creationId xmlns:a16="http://schemas.microsoft.com/office/drawing/2014/main" id="{188F39BA-382C-48E7-A57E-050BFAB84306}"/>
            </a:ext>
          </a:extLst>
        </xdr:cNvPr>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28575</xdr:rowOff>
    </xdr:to>
    <xdr:cxnSp macro="">
      <xdr:nvCxnSpPr>
        <xdr:cNvPr id="307" name="直線コネクタ 306">
          <a:extLst>
            <a:ext uri="{FF2B5EF4-FFF2-40B4-BE49-F238E27FC236}">
              <a16:creationId xmlns:a16="http://schemas.microsoft.com/office/drawing/2014/main" id="{2A285515-9FE8-43CE-B81A-45069B9AE357}"/>
            </a:ext>
          </a:extLst>
        </xdr:cNvPr>
        <xdr:cNvCxnSpPr/>
      </xdr:nvCxnSpPr>
      <xdr:spPr>
        <a:xfrm>
          <a:off x="3797300" y="144113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308" name="楕円 307">
          <a:extLst>
            <a:ext uri="{FF2B5EF4-FFF2-40B4-BE49-F238E27FC236}">
              <a16:creationId xmlns:a16="http://schemas.microsoft.com/office/drawing/2014/main" id="{9DFE52B2-ABDB-4C65-85B1-D57CD4F756B2}"/>
            </a:ext>
          </a:extLst>
        </xdr:cNvPr>
        <xdr:cNvSpPr/>
      </xdr:nvSpPr>
      <xdr:spPr>
        <a:xfrm>
          <a:off x="2857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169545</xdr:rowOff>
    </xdr:from>
    <xdr:to>
      <xdr:col>19</xdr:col>
      <xdr:colOff>177800</xdr:colOff>
      <xdr:row>84</xdr:row>
      <xdr:rowOff>9525</xdr:rowOff>
    </xdr:to>
    <xdr:cxnSp macro="">
      <xdr:nvCxnSpPr>
        <xdr:cNvPr id="309" name="直線コネクタ 308">
          <a:extLst>
            <a:ext uri="{FF2B5EF4-FFF2-40B4-BE49-F238E27FC236}">
              <a16:creationId xmlns:a16="http://schemas.microsoft.com/office/drawing/2014/main" id="{CB459ED1-F97D-4356-B86C-7842408DF857}"/>
            </a:ext>
          </a:extLst>
        </xdr:cNvPr>
        <xdr:cNvCxnSpPr/>
      </xdr:nvCxnSpPr>
      <xdr:spPr>
        <a:xfrm>
          <a:off x="2908300" y="14399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80645</xdr:rowOff>
    </xdr:from>
    <xdr:to>
      <xdr:col>10</xdr:col>
      <xdr:colOff>165100</xdr:colOff>
      <xdr:row>84</xdr:row>
      <xdr:rowOff>10795</xdr:rowOff>
    </xdr:to>
    <xdr:sp macro="" textlink="">
      <xdr:nvSpPr>
        <xdr:cNvPr id="310" name="楕円 309">
          <a:extLst>
            <a:ext uri="{FF2B5EF4-FFF2-40B4-BE49-F238E27FC236}">
              <a16:creationId xmlns:a16="http://schemas.microsoft.com/office/drawing/2014/main" id="{039051FF-BEEA-44BC-9154-34CEC6BA940A}"/>
            </a:ext>
          </a:extLst>
        </xdr:cNvPr>
        <xdr:cNvSpPr/>
      </xdr:nvSpPr>
      <xdr:spPr>
        <a:xfrm>
          <a:off x="1968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131445</xdr:rowOff>
    </xdr:from>
    <xdr:to>
      <xdr:col>15</xdr:col>
      <xdr:colOff>50800</xdr:colOff>
      <xdr:row>83</xdr:row>
      <xdr:rowOff>169545</xdr:rowOff>
    </xdr:to>
    <xdr:cxnSp macro="">
      <xdr:nvCxnSpPr>
        <xdr:cNvPr id="311" name="直線コネクタ 310">
          <a:extLst>
            <a:ext uri="{FF2B5EF4-FFF2-40B4-BE49-F238E27FC236}">
              <a16:creationId xmlns:a16="http://schemas.microsoft.com/office/drawing/2014/main" id="{A2201E29-A92F-46DC-A3E2-78F8B039DEDE}"/>
            </a:ext>
          </a:extLst>
        </xdr:cNvPr>
        <xdr:cNvCxnSpPr/>
      </xdr:nvCxnSpPr>
      <xdr:spPr>
        <a:xfrm>
          <a:off x="2019300" y="14361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2" name="楕円 311">
          <a:extLst>
            <a:ext uri="{FF2B5EF4-FFF2-40B4-BE49-F238E27FC236}">
              <a16:creationId xmlns:a16="http://schemas.microsoft.com/office/drawing/2014/main" id="{76F46E18-5717-49EE-B065-1CBF6795C344}"/>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131445</xdr:rowOff>
    </xdr:to>
    <xdr:cxnSp macro="">
      <xdr:nvCxnSpPr>
        <xdr:cNvPr id="313" name="直線コネクタ 312">
          <a:extLst>
            <a:ext uri="{FF2B5EF4-FFF2-40B4-BE49-F238E27FC236}">
              <a16:creationId xmlns:a16="http://schemas.microsoft.com/office/drawing/2014/main" id="{DDE4439C-ABF4-4973-8B71-4356005BF62D}"/>
            </a:ext>
          </a:extLst>
        </xdr:cNvPr>
        <xdr:cNvCxnSpPr/>
      </xdr:nvCxnSpPr>
      <xdr:spPr>
        <a:xfrm>
          <a:off x="1130300" y="143389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072169A7-DAE5-4E86-A9E8-2C4298F074DB}"/>
            </a:ext>
          </a:extLst>
        </xdr:cNvPr>
        <xdr:cNvSpPr txBox="1"/>
      </xdr:nvSpPr>
      <xdr:spPr>
        <a:xfrm>
          <a:off x="35820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7733B581-85DF-47CC-BE16-15B980BADCCF}"/>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6" name="n_3aveValue【公営住宅】&#10;有形固定資産減価償却率">
          <a:extLst>
            <a:ext uri="{FF2B5EF4-FFF2-40B4-BE49-F238E27FC236}">
              <a16:creationId xmlns:a16="http://schemas.microsoft.com/office/drawing/2014/main" id="{529F7D77-10B0-437B-8F18-27A1F9D096D3}"/>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7" name="n_4aveValue【公営住宅】&#10;有形固定資産減価償却率">
          <a:extLst>
            <a:ext uri="{FF2B5EF4-FFF2-40B4-BE49-F238E27FC236}">
              <a16:creationId xmlns:a16="http://schemas.microsoft.com/office/drawing/2014/main" id="{FAE1663B-2FB5-42C0-9300-CA7BE5306AB7}"/>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8" name="n_1mainValue【公営住宅】&#10;有形固定資産減価償却率">
          <a:extLst>
            <a:ext uri="{FF2B5EF4-FFF2-40B4-BE49-F238E27FC236}">
              <a16:creationId xmlns:a16="http://schemas.microsoft.com/office/drawing/2014/main" id="{DFD68BAF-5C75-44CC-A9A7-503A7973563B}"/>
            </a:ext>
          </a:extLst>
        </xdr:cNvPr>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macro="" textlink="">
      <xdr:nvSpPr>
        <xdr:cNvPr id="319" name="n_2mainValue【公営住宅】&#10;有形固定資産減価償却率">
          <a:extLst>
            <a:ext uri="{FF2B5EF4-FFF2-40B4-BE49-F238E27FC236}">
              <a16:creationId xmlns:a16="http://schemas.microsoft.com/office/drawing/2014/main" id="{05522228-763E-49D6-B46B-977EA191FBC6}"/>
            </a:ext>
          </a:extLst>
        </xdr:cNvPr>
        <xdr:cNvSpPr txBox="1"/>
      </xdr:nvSpPr>
      <xdr:spPr>
        <a:xfrm>
          <a:off x="2705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1922</xdr:rowOff>
    </xdr:from>
    <xdr:ext cx="405111" cy="259045"/>
    <xdr:sp macro="" textlink="">
      <xdr:nvSpPr>
        <xdr:cNvPr id="320" name="n_3mainValue【公営住宅】&#10;有形固定資産減価償却率">
          <a:extLst>
            <a:ext uri="{FF2B5EF4-FFF2-40B4-BE49-F238E27FC236}">
              <a16:creationId xmlns:a16="http://schemas.microsoft.com/office/drawing/2014/main" id="{48D57C96-EBE2-4FF2-B0FB-BA14262DFD4B}"/>
            </a:ext>
          </a:extLst>
        </xdr:cNvPr>
        <xdr:cNvSpPr txBox="1"/>
      </xdr:nvSpPr>
      <xdr:spPr>
        <a:xfrm>
          <a:off x="1816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1C3C9B47-892B-4DDA-9D19-763620883752}"/>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D6E922C-C718-4872-AC5F-0CA10270F6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3BB34FF-CC7A-4309-A002-B9368C081E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FF3338B-677E-42B4-A2DC-DA38A64809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CC94288-FF4A-4C01-A063-E8216102BD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31ADF4F-4658-4A9B-8ABE-44EDC7A220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7DF5401-97A8-4C21-BC05-250C733392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D01C9BD-3075-42FF-8F2C-662CB2AC4D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E9F5504-79D7-4ABA-83B4-B5BA6B8DA7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03FBA15-3C9A-4E00-8C5F-60CACCBC2C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52ED4ED-2FE1-4E4C-AF9D-976C0F5EE7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C414646D-ABC6-44C9-8C89-B809C1FF258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FCC6F40D-707E-4CF2-A3EC-42CDAA81F13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B4D12AD-C556-495B-81C1-D57EF6059D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291848C6-B011-42A9-AA0F-EBB318E06A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A2D898F2-F61C-4C2B-BE04-95D873252C3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102565D3-92D2-4A70-9C40-133BD9C0BE8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BFF4D12-6FF5-4344-AFD1-889638DF33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CDC7B42-B880-4CC0-9E52-2EEDCDF7A8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0BD0321-F7EB-4E86-A60E-DADE285B53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5DBB4302-17B9-4D76-B327-F6AA0639D416}"/>
            </a:ext>
          </a:extLst>
        </xdr:cNvPr>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AC15A197-2B27-4B78-986C-9ED1DE45E594}"/>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3F5EFC97-D7E4-4238-BD92-6A116F67B19F}"/>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CE7EA378-603F-44B5-8718-0AFDDDA2701A}"/>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98AC29CD-B274-4F4D-A01D-5B3FC04CEC63}"/>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31077D12-0441-4869-81BC-852FF75CF49F}"/>
            </a:ext>
          </a:extLst>
        </xdr:cNvPr>
        <xdr:cNvSpPr txBox="1"/>
      </xdr:nvSpPr>
      <xdr:spPr>
        <a:xfrm>
          <a:off x="10515600" y="1391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61CFF1C9-137D-48D4-AD99-F972BBB0BEC4}"/>
            </a:ext>
          </a:extLst>
        </xdr:cNvPr>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4C534E6E-EDE9-42AD-98FE-878D82F157CB}"/>
            </a:ext>
          </a:extLst>
        </xdr:cNvPr>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2EA1500A-683A-4DBE-8FE8-107445613782}"/>
            </a:ext>
          </a:extLst>
        </xdr:cNvPr>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a:extLst>
            <a:ext uri="{FF2B5EF4-FFF2-40B4-BE49-F238E27FC236}">
              <a16:creationId xmlns:a16="http://schemas.microsoft.com/office/drawing/2014/main" id="{A4DABF43-23A5-4471-B522-EA783C52781B}"/>
            </a:ext>
          </a:extLst>
        </xdr:cNvPr>
        <xdr:cNvSpPr/>
      </xdr:nvSpPr>
      <xdr:spPr>
        <a:xfrm>
          <a:off x="7810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a:extLst>
            <a:ext uri="{FF2B5EF4-FFF2-40B4-BE49-F238E27FC236}">
              <a16:creationId xmlns:a16="http://schemas.microsoft.com/office/drawing/2014/main" id="{512881AA-588B-4EE2-8CC6-9F2AED02B6F3}"/>
            </a:ext>
          </a:extLst>
        </xdr:cNvPr>
        <xdr:cNvSpPr/>
      </xdr:nvSpPr>
      <xdr:spPr>
        <a:xfrm>
          <a:off x="6921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AC90081-09CE-413F-A2B0-50F75AE030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D964986-F42A-4B75-AFEA-E3C46705B8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A524AED-2145-4735-B89B-F735432199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63DA2DE-95A2-46EE-955B-30C6EF6016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E444938-8366-47E9-AE79-28455C28DE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30735</xdr:rowOff>
    </xdr:from>
    <xdr:to>
      <xdr:col>55</xdr:col>
      <xdr:colOff>50800</xdr:colOff>
      <xdr:row>83</xdr:row>
      <xdr:rowOff>132335</xdr:rowOff>
    </xdr:to>
    <xdr:sp macro="" textlink="">
      <xdr:nvSpPr>
        <xdr:cNvPr id="357" name="楕円 356">
          <a:extLst>
            <a:ext uri="{FF2B5EF4-FFF2-40B4-BE49-F238E27FC236}">
              <a16:creationId xmlns:a16="http://schemas.microsoft.com/office/drawing/2014/main" id="{B1D73CC0-CB63-44D7-939A-FC03CC98656B}"/>
            </a:ext>
          </a:extLst>
        </xdr:cNvPr>
        <xdr:cNvSpPr/>
      </xdr:nvSpPr>
      <xdr:spPr>
        <a:xfrm>
          <a:off x="104267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9162</xdr:rowOff>
    </xdr:from>
    <xdr:ext cx="469744" cy="259045"/>
    <xdr:sp macro="" textlink="">
      <xdr:nvSpPr>
        <xdr:cNvPr id="358" name="【公営住宅】&#10;一人当たり面積該当値テキスト">
          <a:extLst>
            <a:ext uri="{FF2B5EF4-FFF2-40B4-BE49-F238E27FC236}">
              <a16:creationId xmlns:a16="http://schemas.microsoft.com/office/drawing/2014/main" id="{FE02A6E6-ABC4-41C8-8DDA-F13C0E37FDC8}"/>
            </a:ext>
          </a:extLst>
        </xdr:cNvPr>
        <xdr:cNvSpPr txBox="1"/>
      </xdr:nvSpPr>
      <xdr:spPr>
        <a:xfrm>
          <a:off x="10515600" y="142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41021</xdr:rowOff>
    </xdr:from>
    <xdr:to>
      <xdr:col>50</xdr:col>
      <xdr:colOff>165100</xdr:colOff>
      <xdr:row>83</xdr:row>
      <xdr:rowOff>142621</xdr:rowOff>
    </xdr:to>
    <xdr:sp macro="" textlink="">
      <xdr:nvSpPr>
        <xdr:cNvPr id="359" name="楕円 358">
          <a:extLst>
            <a:ext uri="{FF2B5EF4-FFF2-40B4-BE49-F238E27FC236}">
              <a16:creationId xmlns:a16="http://schemas.microsoft.com/office/drawing/2014/main" id="{E5EC8BD7-1A9B-491A-A9B7-B39A17E57BBE}"/>
            </a:ext>
          </a:extLst>
        </xdr:cNvPr>
        <xdr:cNvSpPr/>
      </xdr:nvSpPr>
      <xdr:spPr>
        <a:xfrm>
          <a:off x="95885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81535</xdr:rowOff>
    </xdr:from>
    <xdr:to>
      <xdr:col>55</xdr:col>
      <xdr:colOff>0</xdr:colOff>
      <xdr:row>83</xdr:row>
      <xdr:rowOff>91821</xdr:rowOff>
    </xdr:to>
    <xdr:cxnSp macro="">
      <xdr:nvCxnSpPr>
        <xdr:cNvPr id="360" name="直線コネクタ 359">
          <a:extLst>
            <a:ext uri="{FF2B5EF4-FFF2-40B4-BE49-F238E27FC236}">
              <a16:creationId xmlns:a16="http://schemas.microsoft.com/office/drawing/2014/main" id="{81CC9956-1521-4780-B0D5-6E439B4AA3C7}"/>
            </a:ext>
          </a:extLst>
        </xdr:cNvPr>
        <xdr:cNvCxnSpPr/>
      </xdr:nvCxnSpPr>
      <xdr:spPr>
        <a:xfrm flipV="1">
          <a:off x="9639300" y="14311885"/>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47879</xdr:rowOff>
    </xdr:from>
    <xdr:to>
      <xdr:col>46</xdr:col>
      <xdr:colOff>38100</xdr:colOff>
      <xdr:row>83</xdr:row>
      <xdr:rowOff>149479</xdr:rowOff>
    </xdr:to>
    <xdr:sp macro="" textlink="">
      <xdr:nvSpPr>
        <xdr:cNvPr id="361" name="楕円 360">
          <a:extLst>
            <a:ext uri="{FF2B5EF4-FFF2-40B4-BE49-F238E27FC236}">
              <a16:creationId xmlns:a16="http://schemas.microsoft.com/office/drawing/2014/main" id="{B3E0BB54-B318-422F-B450-FDDB07027B44}"/>
            </a:ext>
          </a:extLst>
        </xdr:cNvPr>
        <xdr:cNvSpPr/>
      </xdr:nvSpPr>
      <xdr:spPr>
        <a:xfrm>
          <a:off x="8699500" y="142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91821</xdr:rowOff>
    </xdr:from>
    <xdr:to>
      <xdr:col>50</xdr:col>
      <xdr:colOff>114300</xdr:colOff>
      <xdr:row>83</xdr:row>
      <xdr:rowOff>98679</xdr:rowOff>
    </xdr:to>
    <xdr:cxnSp macro="">
      <xdr:nvCxnSpPr>
        <xdr:cNvPr id="362" name="直線コネクタ 361">
          <a:extLst>
            <a:ext uri="{FF2B5EF4-FFF2-40B4-BE49-F238E27FC236}">
              <a16:creationId xmlns:a16="http://schemas.microsoft.com/office/drawing/2014/main" id="{5612003C-15CE-466D-9EEC-8A37A63A6FD4}"/>
            </a:ext>
          </a:extLst>
        </xdr:cNvPr>
        <xdr:cNvCxnSpPr/>
      </xdr:nvCxnSpPr>
      <xdr:spPr>
        <a:xfrm flipV="1">
          <a:off x="8750300" y="1432217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54738</xdr:rowOff>
    </xdr:from>
    <xdr:to>
      <xdr:col>41</xdr:col>
      <xdr:colOff>101600</xdr:colOff>
      <xdr:row>83</xdr:row>
      <xdr:rowOff>156338</xdr:rowOff>
    </xdr:to>
    <xdr:sp macro="" textlink="">
      <xdr:nvSpPr>
        <xdr:cNvPr id="363" name="楕円 362">
          <a:extLst>
            <a:ext uri="{FF2B5EF4-FFF2-40B4-BE49-F238E27FC236}">
              <a16:creationId xmlns:a16="http://schemas.microsoft.com/office/drawing/2014/main" id="{3AB67529-9357-4680-91F6-F08F05EA6A12}"/>
            </a:ext>
          </a:extLst>
        </xdr:cNvPr>
        <xdr:cNvSpPr/>
      </xdr:nvSpPr>
      <xdr:spPr>
        <a:xfrm>
          <a:off x="7810500" y="142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98679</xdr:rowOff>
    </xdr:from>
    <xdr:to>
      <xdr:col>45</xdr:col>
      <xdr:colOff>177800</xdr:colOff>
      <xdr:row>83</xdr:row>
      <xdr:rowOff>105538</xdr:rowOff>
    </xdr:to>
    <xdr:cxnSp macro="">
      <xdr:nvCxnSpPr>
        <xdr:cNvPr id="364" name="直線コネクタ 363">
          <a:extLst>
            <a:ext uri="{FF2B5EF4-FFF2-40B4-BE49-F238E27FC236}">
              <a16:creationId xmlns:a16="http://schemas.microsoft.com/office/drawing/2014/main" id="{BF04C6D7-0E11-4950-919B-50FA4C4B55F0}"/>
            </a:ext>
          </a:extLst>
        </xdr:cNvPr>
        <xdr:cNvCxnSpPr/>
      </xdr:nvCxnSpPr>
      <xdr:spPr>
        <a:xfrm flipV="1">
          <a:off x="7861300" y="1432902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59880</xdr:rowOff>
    </xdr:from>
    <xdr:to>
      <xdr:col>36</xdr:col>
      <xdr:colOff>165100</xdr:colOff>
      <xdr:row>83</xdr:row>
      <xdr:rowOff>161480</xdr:rowOff>
    </xdr:to>
    <xdr:sp macro="" textlink="">
      <xdr:nvSpPr>
        <xdr:cNvPr id="365" name="楕円 364">
          <a:extLst>
            <a:ext uri="{FF2B5EF4-FFF2-40B4-BE49-F238E27FC236}">
              <a16:creationId xmlns:a16="http://schemas.microsoft.com/office/drawing/2014/main" id="{7059D6CE-6034-4D5C-B68C-C4E5E577FD89}"/>
            </a:ext>
          </a:extLst>
        </xdr:cNvPr>
        <xdr:cNvSpPr/>
      </xdr:nvSpPr>
      <xdr:spPr>
        <a:xfrm>
          <a:off x="6921500" y="142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105538</xdr:rowOff>
    </xdr:from>
    <xdr:to>
      <xdr:col>41</xdr:col>
      <xdr:colOff>50800</xdr:colOff>
      <xdr:row>83</xdr:row>
      <xdr:rowOff>110680</xdr:rowOff>
    </xdr:to>
    <xdr:cxnSp macro="">
      <xdr:nvCxnSpPr>
        <xdr:cNvPr id="366" name="直線コネクタ 365">
          <a:extLst>
            <a:ext uri="{FF2B5EF4-FFF2-40B4-BE49-F238E27FC236}">
              <a16:creationId xmlns:a16="http://schemas.microsoft.com/office/drawing/2014/main" id="{31F4B3B8-EB80-473F-912B-1FFC96DA2C02}"/>
            </a:ext>
          </a:extLst>
        </xdr:cNvPr>
        <xdr:cNvCxnSpPr/>
      </xdr:nvCxnSpPr>
      <xdr:spPr>
        <a:xfrm flipV="1">
          <a:off x="6972300" y="14335888"/>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C5A0B191-5E11-46CE-ADE0-2AA58BB163D4}"/>
            </a:ext>
          </a:extLst>
        </xdr:cNvPr>
        <xdr:cNvSpPr txBox="1"/>
      </xdr:nvSpPr>
      <xdr:spPr>
        <a:xfrm>
          <a:off x="93917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1104D950-0227-40C4-B4A4-33D9CA191AB4}"/>
            </a:ext>
          </a:extLst>
        </xdr:cNvPr>
        <xdr:cNvSpPr txBox="1"/>
      </xdr:nvSpPr>
      <xdr:spPr>
        <a:xfrm>
          <a:off x="8515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44848</xdr:rowOff>
    </xdr:from>
    <xdr:ext cx="469744" cy="259045"/>
    <xdr:sp macro="" textlink="">
      <xdr:nvSpPr>
        <xdr:cNvPr id="369" name="n_3aveValue【公営住宅】&#10;一人当たり面積">
          <a:extLst>
            <a:ext uri="{FF2B5EF4-FFF2-40B4-BE49-F238E27FC236}">
              <a16:creationId xmlns:a16="http://schemas.microsoft.com/office/drawing/2014/main" id="{198EB32F-7B83-484D-87F2-DA8B6F37ACC3}"/>
            </a:ext>
          </a:extLst>
        </xdr:cNvPr>
        <xdr:cNvSpPr txBox="1"/>
      </xdr:nvSpPr>
      <xdr:spPr>
        <a:xfrm>
          <a:off x="76264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62565</xdr:rowOff>
    </xdr:from>
    <xdr:ext cx="469744" cy="259045"/>
    <xdr:sp macro="" textlink="">
      <xdr:nvSpPr>
        <xdr:cNvPr id="370" name="n_4aveValue【公営住宅】&#10;一人当たり面積">
          <a:extLst>
            <a:ext uri="{FF2B5EF4-FFF2-40B4-BE49-F238E27FC236}">
              <a16:creationId xmlns:a16="http://schemas.microsoft.com/office/drawing/2014/main" id="{2CA09404-18B2-43C5-AFC0-D891F20B3D78}"/>
            </a:ext>
          </a:extLst>
        </xdr:cNvPr>
        <xdr:cNvSpPr txBox="1"/>
      </xdr:nvSpPr>
      <xdr:spPr>
        <a:xfrm>
          <a:off x="6737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133748</xdr:rowOff>
    </xdr:from>
    <xdr:ext cx="469744" cy="259045"/>
    <xdr:sp macro="" textlink="">
      <xdr:nvSpPr>
        <xdr:cNvPr id="371" name="n_1mainValue【公営住宅】&#10;一人当たり面積">
          <a:extLst>
            <a:ext uri="{FF2B5EF4-FFF2-40B4-BE49-F238E27FC236}">
              <a16:creationId xmlns:a16="http://schemas.microsoft.com/office/drawing/2014/main" id="{11A2460E-A7D2-4DAA-88FB-6FCE8B29336C}"/>
            </a:ext>
          </a:extLst>
        </xdr:cNvPr>
        <xdr:cNvSpPr txBox="1"/>
      </xdr:nvSpPr>
      <xdr:spPr>
        <a:xfrm>
          <a:off x="93917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140606</xdr:rowOff>
    </xdr:from>
    <xdr:ext cx="469744" cy="259045"/>
    <xdr:sp macro="" textlink="">
      <xdr:nvSpPr>
        <xdr:cNvPr id="372" name="n_2mainValue【公営住宅】&#10;一人当たり面積">
          <a:extLst>
            <a:ext uri="{FF2B5EF4-FFF2-40B4-BE49-F238E27FC236}">
              <a16:creationId xmlns:a16="http://schemas.microsoft.com/office/drawing/2014/main" id="{70088491-63AD-4614-A640-88C61995750C}"/>
            </a:ext>
          </a:extLst>
        </xdr:cNvPr>
        <xdr:cNvSpPr txBox="1"/>
      </xdr:nvSpPr>
      <xdr:spPr>
        <a:xfrm>
          <a:off x="8515427" y="1437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147465</xdr:rowOff>
    </xdr:from>
    <xdr:ext cx="469744" cy="259045"/>
    <xdr:sp macro="" textlink="">
      <xdr:nvSpPr>
        <xdr:cNvPr id="373" name="n_3mainValue【公営住宅】&#10;一人当たり面積">
          <a:extLst>
            <a:ext uri="{FF2B5EF4-FFF2-40B4-BE49-F238E27FC236}">
              <a16:creationId xmlns:a16="http://schemas.microsoft.com/office/drawing/2014/main" id="{C216BF08-A546-427F-B1D1-5C8C96DDDB04}"/>
            </a:ext>
          </a:extLst>
        </xdr:cNvPr>
        <xdr:cNvSpPr txBox="1"/>
      </xdr:nvSpPr>
      <xdr:spPr>
        <a:xfrm>
          <a:off x="7626427" y="143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152607</xdr:rowOff>
    </xdr:from>
    <xdr:ext cx="469744" cy="259045"/>
    <xdr:sp macro="" textlink="">
      <xdr:nvSpPr>
        <xdr:cNvPr id="374" name="n_4mainValue【公営住宅】&#10;一人当たり面積">
          <a:extLst>
            <a:ext uri="{FF2B5EF4-FFF2-40B4-BE49-F238E27FC236}">
              <a16:creationId xmlns:a16="http://schemas.microsoft.com/office/drawing/2014/main" id="{B960A5D2-A18B-4292-9E3F-783F51890903}"/>
            </a:ext>
          </a:extLst>
        </xdr:cNvPr>
        <xdr:cNvSpPr txBox="1"/>
      </xdr:nvSpPr>
      <xdr:spPr>
        <a:xfrm>
          <a:off x="6737427" y="143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EB14B0B-7BF9-47DE-BA5E-CF5EB142E8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630A1A9-7181-4975-A36D-AB7603AF00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5324377-E4BE-4057-B382-7772536DF3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DD5BCD5-E287-4722-9B69-42C20B2DB2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7F0BE3A-0177-4043-9C8F-D79CC605D6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D006DFA-1DC4-47E1-A02E-2A505FD778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4D512BF-1DA9-4079-BDC7-8DB008178F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EA016CA-2EC2-496B-A5AD-D405E13047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CCB3EB4D-C870-4A09-98AC-4F559D28A7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679BB6D-AA96-40FC-B090-E5D93637F6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6D98252-6734-4E91-A526-041C4966DE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3ED9425B-A426-416C-A133-ACE8770B90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5A1E7781-8635-4949-90FF-18FC7DB755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B81B6AD-9047-4A24-86C7-43CC86B1EB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512F6C2-5112-43AF-AE85-DFA89CAD11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1FDC4D6-F57A-4A76-834D-BC5872DF39E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2A1C249-8C97-40DC-8B82-583AA33B94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E1B5BC2-928B-4057-B38C-A0505D494C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7453F5A-0213-4C85-9D4C-6B472BEC3D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4B6BAF5-228F-4E72-BA4A-D2BEA5FDE1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EC22D13-2A02-4833-A989-A11017EA4F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72A913C-2E6E-44F1-BEFE-A271163DD0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7A2955E-D4AE-4286-9C1F-63DCF0A639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D0B025F-C110-4974-9A88-099ADA3F14A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A46A65F4-455F-40C1-8159-6438026EDD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22039624-06B1-4F60-9542-B9C248983E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17EE2F5C-B173-4C23-8D7A-C6A8CCB3C5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DE08A990-668C-4FBD-A6DC-2E04F8C87A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BA53EA3D-8683-4CA4-A3D6-A3DD6625C2C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DD1736-CE5F-4BFB-9260-7C972CA7A0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8C1DCB8B-638C-4596-8B7A-86C3A5FC3E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46DAAF30-4648-4F8E-9880-D3276538392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F205DA59-8679-4DB3-B29F-D281233A3F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A14FAA18-5D16-4E9E-80B1-D278D02BAD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9008084-BCED-4EA4-93A5-FB712D58B3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4294436-565B-48F5-9069-D6208535BB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5FBA39CC-ACAB-4802-9249-514C0277BB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6CBA49DD-A1DE-4052-8761-E46CC7BAC3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C27FE6CA-DAEC-4DAA-B151-F86E5994977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814D7E04-7157-47BF-A0BF-0BD2DBF465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99086C97-3172-4B80-BC46-7B66F5D2D7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5065E204-46FB-485D-85CC-A0518250AA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7142F518-CA80-4D1C-BC24-306E3C92C86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CC8B6578-8A9D-4558-BA0A-6BAA7016446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a:extLst>
            <a:ext uri="{FF2B5EF4-FFF2-40B4-BE49-F238E27FC236}">
              <a16:creationId xmlns:a16="http://schemas.microsoft.com/office/drawing/2014/main" id="{47BE2517-2811-4391-811B-A31518D2359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611568B8-AC27-48D3-82FB-7F7ECA2759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DC442FCD-B894-469A-9977-DD1E23B427D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28AD8BE5-D926-431A-BAFA-AD2370B520F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3EC70FFE-B10B-458A-9E11-AD2CE02ADB5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EB9DC921-E667-4B55-BAB9-5414EB75108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4ED61C83-7643-410F-B23A-B437538D432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44875CE8-18BE-46AC-A20B-B54DF807980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839BCEFD-AA2D-4AEE-ACFE-66270F4787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F00FBE56-8CDC-42D3-A381-E239E444881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a:extLst>
            <a:ext uri="{FF2B5EF4-FFF2-40B4-BE49-F238E27FC236}">
              <a16:creationId xmlns:a16="http://schemas.microsoft.com/office/drawing/2014/main" id="{392C5DDE-2E44-446E-BA1B-C926C43DFEB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2BEADA88-7016-4603-9497-BE02A41A0A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2A481319-BAEA-4AF7-9BAF-B9333EF3F1F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3AC4F65C-22AB-4B51-A0B8-E126286064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433" name="直線コネクタ 432">
          <a:extLst>
            <a:ext uri="{FF2B5EF4-FFF2-40B4-BE49-F238E27FC236}">
              <a16:creationId xmlns:a16="http://schemas.microsoft.com/office/drawing/2014/main" id="{DB22D783-9835-479A-89A2-2F1942898221}"/>
            </a:ext>
          </a:extLst>
        </xdr:cNvPr>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D0492012-9FB7-4516-A706-1301430810FE}"/>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35" name="直線コネクタ 434">
          <a:extLst>
            <a:ext uri="{FF2B5EF4-FFF2-40B4-BE49-F238E27FC236}">
              <a16:creationId xmlns:a16="http://schemas.microsoft.com/office/drawing/2014/main" id="{3DFF3ED9-ABF8-46ED-95E9-7443E19FB1D7}"/>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CA1726A9-5AA9-4B79-B6FD-F0180B39A165}"/>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7" name="直線コネクタ 436">
          <a:extLst>
            <a:ext uri="{FF2B5EF4-FFF2-40B4-BE49-F238E27FC236}">
              <a16:creationId xmlns:a16="http://schemas.microsoft.com/office/drawing/2014/main" id="{A654D0CC-3A1E-4428-9571-BB2A41857DB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C4DE3D53-C148-4CD7-9E00-5AAB5DAEB431}"/>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439" name="フローチャート: 判断 438">
          <a:extLst>
            <a:ext uri="{FF2B5EF4-FFF2-40B4-BE49-F238E27FC236}">
              <a16:creationId xmlns:a16="http://schemas.microsoft.com/office/drawing/2014/main" id="{73CB8D1F-101D-4560-8464-6272507A7EE8}"/>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440" name="フローチャート: 判断 439">
          <a:extLst>
            <a:ext uri="{FF2B5EF4-FFF2-40B4-BE49-F238E27FC236}">
              <a16:creationId xmlns:a16="http://schemas.microsoft.com/office/drawing/2014/main" id="{7B21765F-8B09-474A-AE24-E98C884CDD6A}"/>
            </a:ext>
          </a:extLst>
        </xdr:cNvPr>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441" name="フローチャート: 判断 440">
          <a:extLst>
            <a:ext uri="{FF2B5EF4-FFF2-40B4-BE49-F238E27FC236}">
              <a16:creationId xmlns:a16="http://schemas.microsoft.com/office/drawing/2014/main" id="{C6CF7B6F-0B21-40F0-9E6B-64C95A0853CB}"/>
            </a:ext>
          </a:extLst>
        </xdr:cNvPr>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442" name="フローチャート: 判断 441">
          <a:extLst>
            <a:ext uri="{FF2B5EF4-FFF2-40B4-BE49-F238E27FC236}">
              <a16:creationId xmlns:a16="http://schemas.microsoft.com/office/drawing/2014/main" id="{3B3463DE-69E5-4133-AD2A-A7E8CD5CBFBC}"/>
            </a:ext>
          </a:extLst>
        </xdr:cNvPr>
        <xdr:cNvSpPr/>
      </xdr:nvSpPr>
      <xdr:spPr>
        <a:xfrm>
          <a:off x="13652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443" name="フローチャート: 判断 442">
          <a:extLst>
            <a:ext uri="{FF2B5EF4-FFF2-40B4-BE49-F238E27FC236}">
              <a16:creationId xmlns:a16="http://schemas.microsoft.com/office/drawing/2014/main" id="{906C4AE3-9647-44F9-85EA-E7C4C158C4F7}"/>
            </a:ext>
          </a:extLst>
        </xdr:cNvPr>
        <xdr:cNvSpPr/>
      </xdr:nvSpPr>
      <xdr:spPr>
        <a:xfrm>
          <a:off x="12763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02825B4-7F6E-4449-AEFA-838B3324A0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439DD4F-BF7F-46D9-ACBD-DD4CCF889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7315455-E542-4090-A52C-51679E2F56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FCD76BC9-7F9F-428E-8F3F-C15F302B84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485EE15-65FB-4FE4-AC5E-9E2B5A145E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449" name="楕円 448">
          <a:extLst>
            <a:ext uri="{FF2B5EF4-FFF2-40B4-BE49-F238E27FC236}">
              <a16:creationId xmlns:a16="http://schemas.microsoft.com/office/drawing/2014/main" id="{571DF6A8-1CFC-452C-8E55-E40D0613BC7E}"/>
            </a:ext>
          </a:extLst>
        </xdr:cNvPr>
        <xdr:cNvSpPr/>
      </xdr:nvSpPr>
      <xdr:spPr>
        <a:xfrm>
          <a:off x="16268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9BC4B744-0B09-4215-98A8-3A2440DD579D}"/>
            </a:ext>
          </a:extLst>
        </xdr:cNvPr>
        <xdr:cNvSpPr txBox="1"/>
      </xdr:nvSpPr>
      <xdr:spPr>
        <a:xfrm>
          <a:off x="16357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451" name="楕円 450">
          <a:extLst>
            <a:ext uri="{FF2B5EF4-FFF2-40B4-BE49-F238E27FC236}">
              <a16:creationId xmlns:a16="http://schemas.microsoft.com/office/drawing/2014/main" id="{5E243840-89B8-42BB-AA5D-39E7FB419BCF}"/>
            </a:ext>
          </a:extLst>
        </xdr:cNvPr>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86541</xdr:rowOff>
    </xdr:to>
    <xdr:cxnSp macro="">
      <xdr:nvCxnSpPr>
        <xdr:cNvPr id="452" name="直線コネクタ 451">
          <a:extLst>
            <a:ext uri="{FF2B5EF4-FFF2-40B4-BE49-F238E27FC236}">
              <a16:creationId xmlns:a16="http://schemas.microsoft.com/office/drawing/2014/main" id="{4766C30F-ED1D-4E28-B94B-86193E4BCE92}"/>
            </a:ext>
          </a:extLst>
        </xdr:cNvPr>
        <xdr:cNvCxnSpPr/>
      </xdr:nvCxnSpPr>
      <xdr:spPr>
        <a:xfrm>
          <a:off x="15481300" y="101629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53" name="楕円 452">
          <a:extLst>
            <a:ext uri="{FF2B5EF4-FFF2-40B4-BE49-F238E27FC236}">
              <a16:creationId xmlns:a16="http://schemas.microsoft.com/office/drawing/2014/main" id="{EC7486F7-3D45-462B-80F4-382790EC2F8C}"/>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47353</xdr:rowOff>
    </xdr:to>
    <xdr:cxnSp macro="">
      <xdr:nvCxnSpPr>
        <xdr:cNvPr id="454" name="直線コネクタ 453">
          <a:extLst>
            <a:ext uri="{FF2B5EF4-FFF2-40B4-BE49-F238E27FC236}">
              <a16:creationId xmlns:a16="http://schemas.microsoft.com/office/drawing/2014/main" id="{8AE16E62-7EEC-400E-AC98-6AC2D408CDAF}"/>
            </a:ext>
          </a:extLst>
        </xdr:cNvPr>
        <xdr:cNvCxnSpPr/>
      </xdr:nvCxnSpPr>
      <xdr:spPr>
        <a:xfrm>
          <a:off x="14592300" y="1008126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xdr:rowOff>
    </xdr:from>
    <xdr:to>
      <xdr:col>72</xdr:col>
      <xdr:colOff>38100</xdr:colOff>
      <xdr:row>58</xdr:row>
      <xdr:rowOff>103051</xdr:rowOff>
    </xdr:to>
    <xdr:sp macro="" textlink="">
      <xdr:nvSpPr>
        <xdr:cNvPr id="455" name="楕円 454">
          <a:extLst>
            <a:ext uri="{FF2B5EF4-FFF2-40B4-BE49-F238E27FC236}">
              <a16:creationId xmlns:a16="http://schemas.microsoft.com/office/drawing/2014/main" id="{178DCFE2-5259-483B-8CEE-113F57FBD523}"/>
            </a:ext>
          </a:extLst>
        </xdr:cNvPr>
        <xdr:cNvSpPr/>
      </xdr:nvSpPr>
      <xdr:spPr>
        <a:xfrm>
          <a:off x="13652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52251</xdr:rowOff>
    </xdr:from>
    <xdr:to>
      <xdr:col>76</xdr:col>
      <xdr:colOff>114300</xdr:colOff>
      <xdr:row>58</xdr:row>
      <xdr:rowOff>137160</xdr:rowOff>
    </xdr:to>
    <xdr:cxnSp macro="">
      <xdr:nvCxnSpPr>
        <xdr:cNvPr id="456" name="直線コネクタ 455">
          <a:extLst>
            <a:ext uri="{FF2B5EF4-FFF2-40B4-BE49-F238E27FC236}">
              <a16:creationId xmlns:a16="http://schemas.microsoft.com/office/drawing/2014/main" id="{751A6A33-24C1-446E-A3D4-B6FE58917BEA}"/>
            </a:ext>
          </a:extLst>
        </xdr:cNvPr>
        <xdr:cNvCxnSpPr/>
      </xdr:nvCxnSpPr>
      <xdr:spPr>
        <a:xfrm>
          <a:off x="13703300" y="99963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43906</xdr:rowOff>
    </xdr:from>
    <xdr:to>
      <xdr:col>67</xdr:col>
      <xdr:colOff>101600</xdr:colOff>
      <xdr:row>58</xdr:row>
      <xdr:rowOff>145506</xdr:rowOff>
    </xdr:to>
    <xdr:sp macro="" textlink="">
      <xdr:nvSpPr>
        <xdr:cNvPr id="457" name="楕円 456">
          <a:extLst>
            <a:ext uri="{FF2B5EF4-FFF2-40B4-BE49-F238E27FC236}">
              <a16:creationId xmlns:a16="http://schemas.microsoft.com/office/drawing/2014/main" id="{6FE4A696-4631-48DB-A3A5-399FFF890673}"/>
            </a:ext>
          </a:extLst>
        </xdr:cNvPr>
        <xdr:cNvSpPr/>
      </xdr:nvSpPr>
      <xdr:spPr>
        <a:xfrm>
          <a:off x="12763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94706</xdr:rowOff>
    </xdr:to>
    <xdr:cxnSp macro="">
      <xdr:nvCxnSpPr>
        <xdr:cNvPr id="458" name="直線コネクタ 457">
          <a:extLst>
            <a:ext uri="{FF2B5EF4-FFF2-40B4-BE49-F238E27FC236}">
              <a16:creationId xmlns:a16="http://schemas.microsoft.com/office/drawing/2014/main" id="{41038EE7-4A60-42D3-A720-E80DD3ECFB74}"/>
            </a:ext>
          </a:extLst>
        </xdr:cNvPr>
        <xdr:cNvCxnSpPr/>
      </xdr:nvCxnSpPr>
      <xdr:spPr>
        <a:xfrm flipV="1">
          <a:off x="12814300" y="99963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459" name="n_1aveValue【学校施設】&#10;有形固定資産減価償却率">
          <a:extLst>
            <a:ext uri="{FF2B5EF4-FFF2-40B4-BE49-F238E27FC236}">
              <a16:creationId xmlns:a16="http://schemas.microsoft.com/office/drawing/2014/main" id="{78D6A076-B970-4D22-819A-8D0B204BCE07}"/>
            </a:ext>
          </a:extLst>
        </xdr:cNvPr>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128468</xdr:rowOff>
    </xdr:from>
    <xdr:ext cx="405111" cy="259045"/>
    <xdr:sp macro="" textlink="">
      <xdr:nvSpPr>
        <xdr:cNvPr id="460" name="n_2aveValue【学校施設】&#10;有形固定資産減価償却率">
          <a:extLst>
            <a:ext uri="{FF2B5EF4-FFF2-40B4-BE49-F238E27FC236}">
              <a16:creationId xmlns:a16="http://schemas.microsoft.com/office/drawing/2014/main" id="{3F4BBA54-01E1-4C98-A9DC-3F395947B8E6}"/>
            </a:ext>
          </a:extLst>
        </xdr:cNvPr>
        <xdr:cNvSpPr txBox="1"/>
      </xdr:nvSpPr>
      <xdr:spPr>
        <a:xfrm>
          <a:off x="14389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86014</xdr:rowOff>
    </xdr:from>
    <xdr:ext cx="405111" cy="259045"/>
    <xdr:sp macro="" textlink="">
      <xdr:nvSpPr>
        <xdr:cNvPr id="461" name="n_3aveValue【学校施設】&#10;有形固定資産減価償却率">
          <a:extLst>
            <a:ext uri="{FF2B5EF4-FFF2-40B4-BE49-F238E27FC236}">
              <a16:creationId xmlns:a16="http://schemas.microsoft.com/office/drawing/2014/main" id="{E97ECE89-E61F-445E-88B7-EF15A908313E}"/>
            </a:ext>
          </a:extLst>
        </xdr:cNvPr>
        <xdr:cNvSpPr txBox="1"/>
      </xdr:nvSpPr>
      <xdr:spPr>
        <a:xfrm>
          <a:off x="13500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108874</xdr:rowOff>
    </xdr:from>
    <xdr:ext cx="405111" cy="259045"/>
    <xdr:sp macro="" textlink="">
      <xdr:nvSpPr>
        <xdr:cNvPr id="462" name="n_4aveValue【学校施設】&#10;有形固定資産減価償却率">
          <a:extLst>
            <a:ext uri="{FF2B5EF4-FFF2-40B4-BE49-F238E27FC236}">
              <a16:creationId xmlns:a16="http://schemas.microsoft.com/office/drawing/2014/main" id="{5862C1E1-79B6-40D0-99C7-EDED02689600}"/>
            </a:ext>
          </a:extLst>
        </xdr:cNvPr>
        <xdr:cNvSpPr txBox="1"/>
      </xdr:nvSpPr>
      <xdr:spPr>
        <a:xfrm>
          <a:off x="12611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463" name="n_1mainValue【学校施設】&#10;有形固定資産減価償却率">
          <a:extLst>
            <a:ext uri="{FF2B5EF4-FFF2-40B4-BE49-F238E27FC236}">
              <a16:creationId xmlns:a16="http://schemas.microsoft.com/office/drawing/2014/main" id="{434E1B92-6DC9-49A8-AC8D-97A93BAA8139}"/>
            </a:ext>
          </a:extLst>
        </xdr:cNvPr>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464" name="n_2mainValue【学校施設】&#10;有形固定資産減価償却率">
          <a:extLst>
            <a:ext uri="{FF2B5EF4-FFF2-40B4-BE49-F238E27FC236}">
              <a16:creationId xmlns:a16="http://schemas.microsoft.com/office/drawing/2014/main" id="{3BDA30D8-18EF-460B-BB56-00B44F8AAA21}"/>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119578</xdr:rowOff>
    </xdr:from>
    <xdr:ext cx="405111" cy="259045"/>
    <xdr:sp macro="" textlink="">
      <xdr:nvSpPr>
        <xdr:cNvPr id="465" name="n_3mainValue【学校施設】&#10;有形固定資産減価償却率">
          <a:extLst>
            <a:ext uri="{FF2B5EF4-FFF2-40B4-BE49-F238E27FC236}">
              <a16:creationId xmlns:a16="http://schemas.microsoft.com/office/drawing/2014/main" id="{F5D88FDF-0CFF-497F-96EF-EB42D123D990}"/>
            </a:ext>
          </a:extLst>
        </xdr:cNvPr>
        <xdr:cNvSpPr txBox="1"/>
      </xdr:nvSpPr>
      <xdr:spPr>
        <a:xfrm>
          <a:off x="13500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162033</xdr:rowOff>
    </xdr:from>
    <xdr:ext cx="405111" cy="259045"/>
    <xdr:sp macro="" textlink="">
      <xdr:nvSpPr>
        <xdr:cNvPr id="466" name="n_4mainValue【学校施設】&#10;有形固定資産減価償却率">
          <a:extLst>
            <a:ext uri="{FF2B5EF4-FFF2-40B4-BE49-F238E27FC236}">
              <a16:creationId xmlns:a16="http://schemas.microsoft.com/office/drawing/2014/main" id="{29925350-89FE-4FBA-9B19-3331E4B88D7D}"/>
            </a:ext>
          </a:extLst>
        </xdr:cNvPr>
        <xdr:cNvSpPr txBox="1"/>
      </xdr:nvSpPr>
      <xdr:spPr>
        <a:xfrm>
          <a:off x="12611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D94B9B31-A28C-4B8C-99AC-83DB9F6CE3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61869C1C-6F22-4DAD-B0A2-2C55C2515F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32855F31-886E-4D26-BA81-9E06515E65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1B666F76-D47E-4263-ACE8-F15E4ADD6C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3CF17315-F19C-4FA9-91D5-3640E74EDD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3AB63908-E9FE-4468-96DD-B785562548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D69FE97F-4541-4C94-B31B-ED97C5BF32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9CD6CF5C-771F-4B24-AFE1-15BCA2149D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C09BED17-3FB1-4F7C-8EE5-53C6F24F03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776BA5D8-2D6C-455B-A02D-2C82C43159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B4AEFE90-376F-418F-B9F9-18942CE7346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B0E50113-9EF0-465F-A633-01F179135A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488D71F9-39D4-43D9-B17F-BA989EB76CB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983B332B-7CEA-4498-89C0-B82CFA82FED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334551C5-DADE-450A-B566-0D730145892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E7BD2E05-C5FA-4EDD-98C0-3391E349C99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31D2EF21-70E7-470E-9AC3-3B6231E1D1F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4D6D8445-4502-4BB1-B5AB-FA867DF45BF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470CF469-EA9E-421F-9D73-FC292D60C38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EA703647-2DE2-4A9C-8CCA-12842D2176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425F832C-8425-45D6-8E1A-2A2BB2ED1F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FE329CE4-9DA1-43AD-8AEB-72D6FA1831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489" name="直線コネクタ 488">
          <a:extLst>
            <a:ext uri="{FF2B5EF4-FFF2-40B4-BE49-F238E27FC236}">
              <a16:creationId xmlns:a16="http://schemas.microsoft.com/office/drawing/2014/main" id="{9679AA78-F866-4864-B326-8E9C8A700EBD}"/>
            </a:ext>
          </a:extLst>
        </xdr:cNvPr>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490" name="【学校施設】&#10;一人当たり面積最小値テキスト">
          <a:extLst>
            <a:ext uri="{FF2B5EF4-FFF2-40B4-BE49-F238E27FC236}">
              <a16:creationId xmlns:a16="http://schemas.microsoft.com/office/drawing/2014/main" id="{37DDDBC3-D349-4047-8106-71177070E3A2}"/>
            </a:ext>
          </a:extLst>
        </xdr:cNvPr>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491" name="直線コネクタ 490">
          <a:extLst>
            <a:ext uri="{FF2B5EF4-FFF2-40B4-BE49-F238E27FC236}">
              <a16:creationId xmlns:a16="http://schemas.microsoft.com/office/drawing/2014/main" id="{BE8B1EA2-A419-44A8-A81E-E578F6E2BCD3}"/>
            </a:ext>
          </a:extLst>
        </xdr:cNvPr>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492" name="【学校施設】&#10;一人当たり面積最大値テキスト">
          <a:extLst>
            <a:ext uri="{FF2B5EF4-FFF2-40B4-BE49-F238E27FC236}">
              <a16:creationId xmlns:a16="http://schemas.microsoft.com/office/drawing/2014/main" id="{D6D40C87-2E77-4D43-9E9B-F7A366A2370F}"/>
            </a:ext>
          </a:extLst>
        </xdr:cNvPr>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493" name="直線コネクタ 492">
          <a:extLst>
            <a:ext uri="{FF2B5EF4-FFF2-40B4-BE49-F238E27FC236}">
              <a16:creationId xmlns:a16="http://schemas.microsoft.com/office/drawing/2014/main" id="{6BB6546B-634E-4927-84B2-C9EBDC1AC14C}"/>
            </a:ext>
          </a:extLst>
        </xdr:cNvPr>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494" name="【学校施設】&#10;一人当たり面積平均値テキスト">
          <a:extLst>
            <a:ext uri="{FF2B5EF4-FFF2-40B4-BE49-F238E27FC236}">
              <a16:creationId xmlns:a16="http://schemas.microsoft.com/office/drawing/2014/main" id="{DCD67EA0-F37D-4E25-8F33-5836A6D4B29F}"/>
            </a:ext>
          </a:extLst>
        </xdr:cNvPr>
        <xdr:cNvSpPr txBox="1"/>
      </xdr:nvSpPr>
      <xdr:spPr>
        <a:xfrm>
          <a:off x="22199600" y="1042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495" name="フローチャート: 判断 494">
          <a:extLst>
            <a:ext uri="{FF2B5EF4-FFF2-40B4-BE49-F238E27FC236}">
              <a16:creationId xmlns:a16="http://schemas.microsoft.com/office/drawing/2014/main" id="{DFD5CF88-A8D6-41D7-840E-A30E86754B9E}"/>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496" name="フローチャート: 判断 495">
          <a:extLst>
            <a:ext uri="{FF2B5EF4-FFF2-40B4-BE49-F238E27FC236}">
              <a16:creationId xmlns:a16="http://schemas.microsoft.com/office/drawing/2014/main" id="{5A506D66-D48A-40D1-AD8B-9524AB85E1E8}"/>
            </a:ext>
          </a:extLst>
        </xdr:cNvPr>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497" name="フローチャート: 判断 496">
          <a:extLst>
            <a:ext uri="{FF2B5EF4-FFF2-40B4-BE49-F238E27FC236}">
              <a16:creationId xmlns:a16="http://schemas.microsoft.com/office/drawing/2014/main" id="{846D5C55-A5BC-4814-A956-70F0B005415B}"/>
            </a:ext>
          </a:extLst>
        </xdr:cNvPr>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498" name="フローチャート: 判断 497">
          <a:extLst>
            <a:ext uri="{FF2B5EF4-FFF2-40B4-BE49-F238E27FC236}">
              <a16:creationId xmlns:a16="http://schemas.microsoft.com/office/drawing/2014/main" id="{709C810F-895D-4267-97B1-5953FC25CDFA}"/>
            </a:ext>
          </a:extLst>
        </xdr:cNvPr>
        <xdr:cNvSpPr/>
      </xdr:nvSpPr>
      <xdr:spPr>
        <a:xfrm>
          <a:off x="19494500" y="104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499" name="フローチャート: 判断 498">
          <a:extLst>
            <a:ext uri="{FF2B5EF4-FFF2-40B4-BE49-F238E27FC236}">
              <a16:creationId xmlns:a16="http://schemas.microsoft.com/office/drawing/2014/main" id="{F618977C-A962-4456-B9B9-1F9CB68BC37F}"/>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D2F1308-8665-494A-A8F4-8355224CDA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7655D351-12D9-4D3D-BEDD-4632487651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4C61407-0F44-4D5A-9A19-0F27A7CB07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D1048A1-CD67-44FE-888D-F4FE33A4FE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F2183A0-57A6-461C-B418-5248DF8572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39268</xdr:rowOff>
    </xdr:from>
    <xdr:to>
      <xdr:col>116</xdr:col>
      <xdr:colOff>114300</xdr:colOff>
      <xdr:row>60</xdr:row>
      <xdr:rowOff>140868</xdr:rowOff>
    </xdr:to>
    <xdr:sp macro="" textlink="">
      <xdr:nvSpPr>
        <xdr:cNvPr id="505" name="楕円 504">
          <a:extLst>
            <a:ext uri="{FF2B5EF4-FFF2-40B4-BE49-F238E27FC236}">
              <a16:creationId xmlns:a16="http://schemas.microsoft.com/office/drawing/2014/main" id="{3A454CDD-A415-4D29-B88E-85BF874B5038}"/>
            </a:ext>
          </a:extLst>
        </xdr:cNvPr>
        <xdr:cNvSpPr/>
      </xdr:nvSpPr>
      <xdr:spPr>
        <a:xfrm>
          <a:off x="221107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62145</xdr:rowOff>
    </xdr:from>
    <xdr:ext cx="469744" cy="259045"/>
    <xdr:sp macro="" textlink="">
      <xdr:nvSpPr>
        <xdr:cNvPr id="506" name="【学校施設】&#10;一人当たり面積該当値テキスト">
          <a:extLst>
            <a:ext uri="{FF2B5EF4-FFF2-40B4-BE49-F238E27FC236}">
              <a16:creationId xmlns:a16="http://schemas.microsoft.com/office/drawing/2014/main" id="{1E60AC68-4168-4EC7-8835-A3D8CE4E9424}"/>
            </a:ext>
          </a:extLst>
        </xdr:cNvPr>
        <xdr:cNvSpPr txBox="1"/>
      </xdr:nvSpPr>
      <xdr:spPr>
        <a:xfrm>
          <a:off x="22199600" y="101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70358</xdr:rowOff>
    </xdr:from>
    <xdr:to>
      <xdr:col>112</xdr:col>
      <xdr:colOff>38100</xdr:colOff>
      <xdr:row>61</xdr:row>
      <xdr:rowOff>508</xdr:rowOff>
    </xdr:to>
    <xdr:sp macro="" textlink="">
      <xdr:nvSpPr>
        <xdr:cNvPr id="507" name="楕円 506">
          <a:extLst>
            <a:ext uri="{FF2B5EF4-FFF2-40B4-BE49-F238E27FC236}">
              <a16:creationId xmlns:a16="http://schemas.microsoft.com/office/drawing/2014/main" id="{1354B310-336F-455E-BA35-281FEB0E178F}"/>
            </a:ext>
          </a:extLst>
        </xdr:cNvPr>
        <xdr:cNvSpPr/>
      </xdr:nvSpPr>
      <xdr:spPr>
        <a:xfrm>
          <a:off x="21272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90068</xdr:rowOff>
    </xdr:from>
    <xdr:to>
      <xdr:col>116</xdr:col>
      <xdr:colOff>63500</xdr:colOff>
      <xdr:row>60</xdr:row>
      <xdr:rowOff>121158</xdr:rowOff>
    </xdr:to>
    <xdr:cxnSp macro="">
      <xdr:nvCxnSpPr>
        <xdr:cNvPr id="508" name="直線コネクタ 507">
          <a:extLst>
            <a:ext uri="{FF2B5EF4-FFF2-40B4-BE49-F238E27FC236}">
              <a16:creationId xmlns:a16="http://schemas.microsoft.com/office/drawing/2014/main" id="{E667925B-DAD3-4DB3-A83A-58B988E6E8F2}"/>
            </a:ext>
          </a:extLst>
        </xdr:cNvPr>
        <xdr:cNvCxnSpPr/>
      </xdr:nvCxnSpPr>
      <xdr:spPr>
        <a:xfrm flipV="1">
          <a:off x="21323300" y="10377068"/>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88646</xdr:rowOff>
    </xdr:from>
    <xdr:to>
      <xdr:col>107</xdr:col>
      <xdr:colOff>101600</xdr:colOff>
      <xdr:row>61</xdr:row>
      <xdr:rowOff>18796</xdr:rowOff>
    </xdr:to>
    <xdr:sp macro="" textlink="">
      <xdr:nvSpPr>
        <xdr:cNvPr id="509" name="楕円 508">
          <a:extLst>
            <a:ext uri="{FF2B5EF4-FFF2-40B4-BE49-F238E27FC236}">
              <a16:creationId xmlns:a16="http://schemas.microsoft.com/office/drawing/2014/main" id="{4B88DEB0-E6D2-4C40-B905-8828D2000251}"/>
            </a:ext>
          </a:extLst>
        </xdr:cNvPr>
        <xdr:cNvSpPr/>
      </xdr:nvSpPr>
      <xdr:spPr>
        <a:xfrm>
          <a:off x="20383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121158</xdr:rowOff>
    </xdr:from>
    <xdr:to>
      <xdr:col>111</xdr:col>
      <xdr:colOff>177800</xdr:colOff>
      <xdr:row>60</xdr:row>
      <xdr:rowOff>139446</xdr:rowOff>
    </xdr:to>
    <xdr:cxnSp macro="">
      <xdr:nvCxnSpPr>
        <xdr:cNvPr id="510" name="直線コネクタ 509">
          <a:extLst>
            <a:ext uri="{FF2B5EF4-FFF2-40B4-BE49-F238E27FC236}">
              <a16:creationId xmlns:a16="http://schemas.microsoft.com/office/drawing/2014/main" id="{59DA5542-56CD-4491-8956-E9BF803D1624}"/>
            </a:ext>
          </a:extLst>
        </xdr:cNvPr>
        <xdr:cNvCxnSpPr/>
      </xdr:nvCxnSpPr>
      <xdr:spPr>
        <a:xfrm flipV="1">
          <a:off x="20434300" y="104081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111506</xdr:rowOff>
    </xdr:from>
    <xdr:to>
      <xdr:col>102</xdr:col>
      <xdr:colOff>165100</xdr:colOff>
      <xdr:row>61</xdr:row>
      <xdr:rowOff>41656</xdr:rowOff>
    </xdr:to>
    <xdr:sp macro="" textlink="">
      <xdr:nvSpPr>
        <xdr:cNvPr id="511" name="楕円 510">
          <a:extLst>
            <a:ext uri="{FF2B5EF4-FFF2-40B4-BE49-F238E27FC236}">
              <a16:creationId xmlns:a16="http://schemas.microsoft.com/office/drawing/2014/main" id="{3A099246-444D-41EE-A40D-A16957D49F97}"/>
            </a:ext>
          </a:extLst>
        </xdr:cNvPr>
        <xdr:cNvSpPr/>
      </xdr:nvSpPr>
      <xdr:spPr>
        <a:xfrm>
          <a:off x="19494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139446</xdr:rowOff>
    </xdr:from>
    <xdr:to>
      <xdr:col>107</xdr:col>
      <xdr:colOff>50800</xdr:colOff>
      <xdr:row>60</xdr:row>
      <xdr:rowOff>162306</xdr:rowOff>
    </xdr:to>
    <xdr:cxnSp macro="">
      <xdr:nvCxnSpPr>
        <xdr:cNvPr id="512" name="直線コネクタ 511">
          <a:extLst>
            <a:ext uri="{FF2B5EF4-FFF2-40B4-BE49-F238E27FC236}">
              <a16:creationId xmlns:a16="http://schemas.microsoft.com/office/drawing/2014/main" id="{A9F4F249-6BFC-4B2E-9D5F-0CD392678EA3}"/>
            </a:ext>
          </a:extLst>
        </xdr:cNvPr>
        <xdr:cNvCxnSpPr/>
      </xdr:nvCxnSpPr>
      <xdr:spPr>
        <a:xfrm flipV="1">
          <a:off x="19545300" y="10426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161798</xdr:rowOff>
    </xdr:from>
    <xdr:to>
      <xdr:col>98</xdr:col>
      <xdr:colOff>38100</xdr:colOff>
      <xdr:row>61</xdr:row>
      <xdr:rowOff>91948</xdr:rowOff>
    </xdr:to>
    <xdr:sp macro="" textlink="">
      <xdr:nvSpPr>
        <xdr:cNvPr id="513" name="楕円 512">
          <a:extLst>
            <a:ext uri="{FF2B5EF4-FFF2-40B4-BE49-F238E27FC236}">
              <a16:creationId xmlns:a16="http://schemas.microsoft.com/office/drawing/2014/main" id="{B3600846-136D-4B01-861D-07CF60CC0D84}"/>
            </a:ext>
          </a:extLst>
        </xdr:cNvPr>
        <xdr:cNvSpPr/>
      </xdr:nvSpPr>
      <xdr:spPr>
        <a:xfrm>
          <a:off x="18605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162306</xdr:rowOff>
    </xdr:from>
    <xdr:to>
      <xdr:col>102</xdr:col>
      <xdr:colOff>114300</xdr:colOff>
      <xdr:row>61</xdr:row>
      <xdr:rowOff>41148</xdr:rowOff>
    </xdr:to>
    <xdr:cxnSp macro="">
      <xdr:nvCxnSpPr>
        <xdr:cNvPr id="514" name="直線コネクタ 513">
          <a:extLst>
            <a:ext uri="{FF2B5EF4-FFF2-40B4-BE49-F238E27FC236}">
              <a16:creationId xmlns:a16="http://schemas.microsoft.com/office/drawing/2014/main" id="{84569C26-F520-4DED-9D8B-9FE1A1F3F549}"/>
            </a:ext>
          </a:extLst>
        </xdr:cNvPr>
        <xdr:cNvCxnSpPr/>
      </xdr:nvCxnSpPr>
      <xdr:spPr>
        <a:xfrm flipV="1">
          <a:off x="18656300" y="104493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99534</xdr:rowOff>
    </xdr:from>
    <xdr:ext cx="469744" cy="259045"/>
    <xdr:sp macro="" textlink="">
      <xdr:nvSpPr>
        <xdr:cNvPr id="515" name="n_1aveValue【学校施設】&#10;一人当たり面積">
          <a:extLst>
            <a:ext uri="{FF2B5EF4-FFF2-40B4-BE49-F238E27FC236}">
              <a16:creationId xmlns:a16="http://schemas.microsoft.com/office/drawing/2014/main" id="{B7029EE2-96FD-476F-A30A-7A3DDC3C3197}"/>
            </a:ext>
          </a:extLst>
        </xdr:cNvPr>
        <xdr:cNvSpPr txBox="1"/>
      </xdr:nvSpPr>
      <xdr:spPr>
        <a:xfrm>
          <a:off x="21075727" y="105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516" name="n_2aveValue【学校施設】&#10;一人当たり面積">
          <a:extLst>
            <a:ext uri="{FF2B5EF4-FFF2-40B4-BE49-F238E27FC236}">
              <a16:creationId xmlns:a16="http://schemas.microsoft.com/office/drawing/2014/main" id="{8559BE24-74A5-4BD5-AB32-4954A52DEBFC}"/>
            </a:ext>
          </a:extLst>
        </xdr:cNvPr>
        <xdr:cNvSpPr txBox="1"/>
      </xdr:nvSpPr>
      <xdr:spPr>
        <a:xfrm>
          <a:off x="20199427" y="1058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106392</xdr:rowOff>
    </xdr:from>
    <xdr:ext cx="469744" cy="259045"/>
    <xdr:sp macro="" textlink="">
      <xdr:nvSpPr>
        <xdr:cNvPr id="517" name="n_3aveValue【学校施設】&#10;一人当たり面積">
          <a:extLst>
            <a:ext uri="{FF2B5EF4-FFF2-40B4-BE49-F238E27FC236}">
              <a16:creationId xmlns:a16="http://schemas.microsoft.com/office/drawing/2014/main" id="{092946FB-098B-45D7-95A1-BC51010C0A05}"/>
            </a:ext>
          </a:extLst>
        </xdr:cNvPr>
        <xdr:cNvSpPr txBox="1"/>
      </xdr:nvSpPr>
      <xdr:spPr>
        <a:xfrm>
          <a:off x="19310427" y="105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518" name="n_4aveValue【学校施設】&#10;一人当たり面積">
          <a:extLst>
            <a:ext uri="{FF2B5EF4-FFF2-40B4-BE49-F238E27FC236}">
              <a16:creationId xmlns:a16="http://schemas.microsoft.com/office/drawing/2014/main" id="{1D74AEAE-9441-4481-9525-41A3729B554B}"/>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17035</xdr:rowOff>
    </xdr:from>
    <xdr:ext cx="469744" cy="259045"/>
    <xdr:sp macro="" textlink="">
      <xdr:nvSpPr>
        <xdr:cNvPr id="519" name="n_1mainValue【学校施設】&#10;一人当たり面積">
          <a:extLst>
            <a:ext uri="{FF2B5EF4-FFF2-40B4-BE49-F238E27FC236}">
              <a16:creationId xmlns:a16="http://schemas.microsoft.com/office/drawing/2014/main" id="{EE08BF06-38ED-4489-8D59-B9D0D249F5D9}"/>
            </a:ext>
          </a:extLst>
        </xdr:cNvPr>
        <xdr:cNvSpPr txBox="1"/>
      </xdr:nvSpPr>
      <xdr:spPr>
        <a:xfrm>
          <a:off x="2107572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35323</xdr:rowOff>
    </xdr:from>
    <xdr:ext cx="469744" cy="259045"/>
    <xdr:sp macro="" textlink="">
      <xdr:nvSpPr>
        <xdr:cNvPr id="520" name="n_2mainValue【学校施設】&#10;一人当たり面積">
          <a:extLst>
            <a:ext uri="{FF2B5EF4-FFF2-40B4-BE49-F238E27FC236}">
              <a16:creationId xmlns:a16="http://schemas.microsoft.com/office/drawing/2014/main" id="{C6CD1F0F-1E16-4F49-81F1-6C4EF2D58D7E}"/>
            </a:ext>
          </a:extLst>
        </xdr:cNvPr>
        <xdr:cNvSpPr txBox="1"/>
      </xdr:nvSpPr>
      <xdr:spPr>
        <a:xfrm>
          <a:off x="20199427"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58183</xdr:rowOff>
    </xdr:from>
    <xdr:ext cx="469744" cy="259045"/>
    <xdr:sp macro="" textlink="">
      <xdr:nvSpPr>
        <xdr:cNvPr id="521" name="n_3mainValue【学校施設】&#10;一人当たり面積">
          <a:extLst>
            <a:ext uri="{FF2B5EF4-FFF2-40B4-BE49-F238E27FC236}">
              <a16:creationId xmlns:a16="http://schemas.microsoft.com/office/drawing/2014/main" id="{13DC58CB-6707-4764-B933-623951022C85}"/>
            </a:ext>
          </a:extLst>
        </xdr:cNvPr>
        <xdr:cNvSpPr txBox="1"/>
      </xdr:nvSpPr>
      <xdr:spPr>
        <a:xfrm>
          <a:off x="193104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108475</xdr:rowOff>
    </xdr:from>
    <xdr:ext cx="469744" cy="259045"/>
    <xdr:sp macro="" textlink="">
      <xdr:nvSpPr>
        <xdr:cNvPr id="522" name="n_4mainValue【学校施設】&#10;一人当たり面積">
          <a:extLst>
            <a:ext uri="{FF2B5EF4-FFF2-40B4-BE49-F238E27FC236}">
              <a16:creationId xmlns:a16="http://schemas.microsoft.com/office/drawing/2014/main" id="{E138793F-9CCC-4F0B-BCD7-CF848A074C40}"/>
            </a:ext>
          </a:extLst>
        </xdr:cNvPr>
        <xdr:cNvSpPr txBox="1"/>
      </xdr:nvSpPr>
      <xdr:spPr>
        <a:xfrm>
          <a:off x="184214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ED1680F7-D8CC-47E9-AE98-404057BD94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92A95F5C-FE33-4EC9-9A8A-905DC2FBFB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8B952F42-5B60-4431-875E-90413C1067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91342528-8DD7-4A0C-84FF-7D1ABBB248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9DEC292F-0391-4BB6-8026-3ABABA9EBB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FBBFBA8A-5F95-4A74-B327-9D710AE9DF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A055738-F9BF-4D98-B9BF-93FC501DAB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A6BEA424-1BC5-4180-B4E3-397382CDFCB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1686967B-9271-427C-8570-62F1BE96E2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3227DCB-848E-4A1D-ACB9-DD0E5E3B953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7102C76C-2830-42DB-BB86-F558C089B2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50FF8B4E-FFAE-4865-B814-2718338729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95838C3D-4133-48E2-87BC-46605741C7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8EC8444E-2325-4D51-B839-F1860D85AB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ABB4258B-2D51-418A-824E-14417C924E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1EDBBA92-F0E1-4DC0-881F-D15067F4092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E3F295CC-DA5C-4379-85DE-1F96813220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55F0BA98-59A9-4963-AE9E-C97F43EBA0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253A3AD6-E193-4E15-A740-EDA32AC8BD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7C072C3B-5AD8-4FEC-820F-DC1CBEA524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61CA93-95E3-46F3-BFAF-2B0B4CC248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A47A3603-A191-4F76-93B4-4D404AA988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5AECD6CC-BDFB-4109-8F08-564F6997C6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E840FBB8-1E19-4335-9918-42DFEF1274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65F7EE2F-834C-4AB9-B987-E22DACF3C4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B99610CB-AB01-4C98-8A36-4601812450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593776F2-E479-4454-AEAD-7F731E3425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A7529C15-2EF9-47BE-87F2-B58AAAF43CB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7CDF8682-0730-4EFB-BBC5-5BCB259F11D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E8FE62DC-5749-447F-BE84-3BFBE924EA0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11A87515-37E9-4614-8A52-2CD08600E24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FF883E35-4A6D-4841-84E5-B7371EFA73B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70EFB416-58CD-4F74-87E7-E2383DB6DF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53D1BD14-C2F8-4F28-A829-AC11A9BD7F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91B35FE7-7DC8-43ED-838C-6742516C664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CD9E0F19-7305-41EA-8F94-3DE90A95E90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a:extLst>
            <a:ext uri="{FF2B5EF4-FFF2-40B4-BE49-F238E27FC236}">
              <a16:creationId xmlns:a16="http://schemas.microsoft.com/office/drawing/2014/main" id="{648DFA73-AC39-423B-9157-F91A2C1892A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3DBA07FF-2E85-4B11-B032-5CDCBCA6BC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a:extLst>
            <a:ext uri="{FF2B5EF4-FFF2-40B4-BE49-F238E27FC236}">
              <a16:creationId xmlns:a16="http://schemas.microsoft.com/office/drawing/2014/main" id="{79BB152F-0D80-4290-8DE8-B4FD4541E75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61B6DA89-02D7-41CC-9C74-ECCF3CD5A3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563" name="直線コネクタ 562">
          <a:extLst>
            <a:ext uri="{FF2B5EF4-FFF2-40B4-BE49-F238E27FC236}">
              <a16:creationId xmlns:a16="http://schemas.microsoft.com/office/drawing/2014/main" id="{F2EA1DF4-28B6-4B7C-B157-E1B40C94FAC0}"/>
            </a:ext>
          </a:extLst>
        </xdr:cNvPr>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4" name="【公民館】&#10;有形固定資産減価償却率最小値テキスト">
          <a:extLst>
            <a:ext uri="{FF2B5EF4-FFF2-40B4-BE49-F238E27FC236}">
              <a16:creationId xmlns:a16="http://schemas.microsoft.com/office/drawing/2014/main" id="{00F4DF39-39B7-4FB4-BDF2-CF1962D2FEB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5" name="直線コネクタ 564">
          <a:extLst>
            <a:ext uri="{FF2B5EF4-FFF2-40B4-BE49-F238E27FC236}">
              <a16:creationId xmlns:a16="http://schemas.microsoft.com/office/drawing/2014/main" id="{497952F4-BEA6-4BFC-B0AC-9D0AF342384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566" name="【公民館】&#10;有形固定資産減価償却率最大値テキスト">
          <a:extLst>
            <a:ext uri="{FF2B5EF4-FFF2-40B4-BE49-F238E27FC236}">
              <a16:creationId xmlns:a16="http://schemas.microsoft.com/office/drawing/2014/main" id="{B0C898D4-1523-4AB8-BEC5-8EDD06032ED1}"/>
            </a:ext>
          </a:extLst>
        </xdr:cNvPr>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567" name="直線コネクタ 566">
          <a:extLst>
            <a:ext uri="{FF2B5EF4-FFF2-40B4-BE49-F238E27FC236}">
              <a16:creationId xmlns:a16="http://schemas.microsoft.com/office/drawing/2014/main" id="{7BD39D1C-2EBE-4378-BBAF-9A80598E31CF}"/>
            </a:ext>
          </a:extLst>
        </xdr:cNvPr>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568" name="【公民館】&#10;有形固定資産減価償却率平均値テキスト">
          <a:extLst>
            <a:ext uri="{FF2B5EF4-FFF2-40B4-BE49-F238E27FC236}">
              <a16:creationId xmlns:a16="http://schemas.microsoft.com/office/drawing/2014/main" id="{DB1A90F8-07BA-40FA-AC84-6FAD5AB30B3D}"/>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569" name="フローチャート: 判断 568">
          <a:extLst>
            <a:ext uri="{FF2B5EF4-FFF2-40B4-BE49-F238E27FC236}">
              <a16:creationId xmlns:a16="http://schemas.microsoft.com/office/drawing/2014/main" id="{676DF32F-AB37-4B31-866C-0C02287F420A}"/>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570" name="フローチャート: 判断 569">
          <a:extLst>
            <a:ext uri="{FF2B5EF4-FFF2-40B4-BE49-F238E27FC236}">
              <a16:creationId xmlns:a16="http://schemas.microsoft.com/office/drawing/2014/main" id="{23FFDB0F-0037-48A8-B700-CE9C777DF4F3}"/>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571" name="フローチャート: 判断 570">
          <a:extLst>
            <a:ext uri="{FF2B5EF4-FFF2-40B4-BE49-F238E27FC236}">
              <a16:creationId xmlns:a16="http://schemas.microsoft.com/office/drawing/2014/main" id="{C215A082-2674-4054-B860-1EA382AA7749}"/>
            </a:ext>
          </a:extLst>
        </xdr:cNvPr>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572" name="フローチャート: 判断 571">
          <a:extLst>
            <a:ext uri="{FF2B5EF4-FFF2-40B4-BE49-F238E27FC236}">
              <a16:creationId xmlns:a16="http://schemas.microsoft.com/office/drawing/2014/main" id="{1C5B0846-0767-44F2-B19A-84E37AF9E62B}"/>
            </a:ext>
          </a:extLst>
        </xdr:cNvPr>
        <xdr:cNvSpPr/>
      </xdr:nvSpPr>
      <xdr:spPr>
        <a:xfrm>
          <a:off x="1365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573" name="フローチャート: 判断 572">
          <a:extLst>
            <a:ext uri="{FF2B5EF4-FFF2-40B4-BE49-F238E27FC236}">
              <a16:creationId xmlns:a16="http://schemas.microsoft.com/office/drawing/2014/main" id="{6173B48F-2BC3-4584-A898-C75535AE193B}"/>
            </a:ext>
          </a:extLst>
        </xdr:cNvPr>
        <xdr:cNvSpPr/>
      </xdr:nvSpPr>
      <xdr:spPr>
        <a:xfrm>
          <a:off x="1276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7082561D-3847-4955-8783-221E756A89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7D6F39D9-59A4-4113-B5E0-B298CCD255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2764936D-E568-4A85-B89C-D5438ABC6D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8DB4ADA-ECE2-43B7-9A24-E5793902C0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975ADEF-AFE1-475D-959E-EEC70F4A25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103505</xdr:rowOff>
    </xdr:from>
    <xdr:to>
      <xdr:col>85</xdr:col>
      <xdr:colOff>177800</xdr:colOff>
      <xdr:row>107</xdr:row>
      <xdr:rowOff>33655</xdr:rowOff>
    </xdr:to>
    <xdr:sp macro="" textlink="">
      <xdr:nvSpPr>
        <xdr:cNvPr id="579" name="楕円 578">
          <a:extLst>
            <a:ext uri="{FF2B5EF4-FFF2-40B4-BE49-F238E27FC236}">
              <a16:creationId xmlns:a16="http://schemas.microsoft.com/office/drawing/2014/main" id="{FF1212C5-02B0-4879-AE68-8C98E7BE47E7}"/>
            </a:ext>
          </a:extLst>
        </xdr:cNvPr>
        <xdr:cNvSpPr/>
      </xdr:nvSpPr>
      <xdr:spPr>
        <a:xfrm>
          <a:off x="16268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81932</xdr:rowOff>
    </xdr:from>
    <xdr:ext cx="405111" cy="259045"/>
    <xdr:sp macro="" textlink="">
      <xdr:nvSpPr>
        <xdr:cNvPr id="580" name="【公民館】&#10;有形固定資産減価償却率該当値テキスト">
          <a:extLst>
            <a:ext uri="{FF2B5EF4-FFF2-40B4-BE49-F238E27FC236}">
              <a16:creationId xmlns:a16="http://schemas.microsoft.com/office/drawing/2014/main" id="{2DD07A37-FC86-4AF8-A341-C15B2FC2DB4B}"/>
            </a:ext>
          </a:extLst>
        </xdr:cNvPr>
        <xdr:cNvSpPr txBox="1"/>
      </xdr:nvSpPr>
      <xdr:spPr>
        <a:xfrm>
          <a:off x="16357600"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581" name="楕円 580">
          <a:extLst>
            <a:ext uri="{FF2B5EF4-FFF2-40B4-BE49-F238E27FC236}">
              <a16:creationId xmlns:a16="http://schemas.microsoft.com/office/drawing/2014/main" id="{C58238E7-BCF6-4B7B-A825-31F6642FCFC9}"/>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154305</xdr:rowOff>
    </xdr:to>
    <xdr:cxnSp macro="">
      <xdr:nvCxnSpPr>
        <xdr:cNvPr id="582" name="直線コネクタ 581">
          <a:extLst>
            <a:ext uri="{FF2B5EF4-FFF2-40B4-BE49-F238E27FC236}">
              <a16:creationId xmlns:a16="http://schemas.microsoft.com/office/drawing/2014/main" id="{8D60B00A-B570-48E9-917C-D3BBA36553B4}"/>
            </a:ext>
          </a:extLst>
        </xdr:cNvPr>
        <xdr:cNvCxnSpPr/>
      </xdr:nvCxnSpPr>
      <xdr:spPr>
        <a:xfrm>
          <a:off x="15481300" y="182841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17780</xdr:rowOff>
    </xdr:from>
    <xdr:to>
      <xdr:col>76</xdr:col>
      <xdr:colOff>165100</xdr:colOff>
      <xdr:row>106</xdr:row>
      <xdr:rowOff>119380</xdr:rowOff>
    </xdr:to>
    <xdr:sp macro="" textlink="">
      <xdr:nvSpPr>
        <xdr:cNvPr id="583" name="楕円 582">
          <a:extLst>
            <a:ext uri="{FF2B5EF4-FFF2-40B4-BE49-F238E27FC236}">
              <a16:creationId xmlns:a16="http://schemas.microsoft.com/office/drawing/2014/main" id="{E835A88B-24EB-48C9-8835-521A3A5439E4}"/>
            </a:ext>
          </a:extLst>
        </xdr:cNvPr>
        <xdr:cNvSpPr/>
      </xdr:nvSpPr>
      <xdr:spPr>
        <a:xfrm>
          <a:off x="1454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68580</xdr:rowOff>
    </xdr:from>
    <xdr:to>
      <xdr:col>81</xdr:col>
      <xdr:colOff>50800</xdr:colOff>
      <xdr:row>106</xdr:row>
      <xdr:rowOff>110489</xdr:rowOff>
    </xdr:to>
    <xdr:cxnSp macro="">
      <xdr:nvCxnSpPr>
        <xdr:cNvPr id="584" name="直線コネクタ 583">
          <a:extLst>
            <a:ext uri="{FF2B5EF4-FFF2-40B4-BE49-F238E27FC236}">
              <a16:creationId xmlns:a16="http://schemas.microsoft.com/office/drawing/2014/main" id="{622DFCF2-2C7F-4610-B226-A223078F72C7}"/>
            </a:ext>
          </a:extLst>
        </xdr:cNvPr>
        <xdr:cNvCxnSpPr/>
      </xdr:nvCxnSpPr>
      <xdr:spPr>
        <a:xfrm>
          <a:off x="14592300" y="18242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147320</xdr:rowOff>
    </xdr:from>
    <xdr:to>
      <xdr:col>72</xdr:col>
      <xdr:colOff>38100</xdr:colOff>
      <xdr:row>106</xdr:row>
      <xdr:rowOff>77470</xdr:rowOff>
    </xdr:to>
    <xdr:sp macro="" textlink="">
      <xdr:nvSpPr>
        <xdr:cNvPr id="585" name="楕円 584">
          <a:extLst>
            <a:ext uri="{FF2B5EF4-FFF2-40B4-BE49-F238E27FC236}">
              <a16:creationId xmlns:a16="http://schemas.microsoft.com/office/drawing/2014/main" id="{324D71F9-CE08-410F-BA9E-BC576E89FBE2}"/>
            </a:ext>
          </a:extLst>
        </xdr:cNvPr>
        <xdr:cNvSpPr/>
      </xdr:nvSpPr>
      <xdr:spPr>
        <a:xfrm>
          <a:off x="1365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26670</xdr:rowOff>
    </xdr:from>
    <xdr:to>
      <xdr:col>76</xdr:col>
      <xdr:colOff>114300</xdr:colOff>
      <xdr:row>106</xdr:row>
      <xdr:rowOff>68580</xdr:rowOff>
    </xdr:to>
    <xdr:cxnSp macro="">
      <xdr:nvCxnSpPr>
        <xdr:cNvPr id="586" name="直線コネクタ 585">
          <a:extLst>
            <a:ext uri="{FF2B5EF4-FFF2-40B4-BE49-F238E27FC236}">
              <a16:creationId xmlns:a16="http://schemas.microsoft.com/office/drawing/2014/main" id="{E408D5F5-699D-4ECB-AE36-95BA95DFA559}"/>
            </a:ext>
          </a:extLst>
        </xdr:cNvPr>
        <xdr:cNvCxnSpPr/>
      </xdr:nvCxnSpPr>
      <xdr:spPr>
        <a:xfrm>
          <a:off x="13703300" y="18200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130175</xdr:rowOff>
    </xdr:from>
    <xdr:to>
      <xdr:col>67</xdr:col>
      <xdr:colOff>101600</xdr:colOff>
      <xdr:row>106</xdr:row>
      <xdr:rowOff>60325</xdr:rowOff>
    </xdr:to>
    <xdr:sp macro="" textlink="">
      <xdr:nvSpPr>
        <xdr:cNvPr id="587" name="楕円 586">
          <a:extLst>
            <a:ext uri="{FF2B5EF4-FFF2-40B4-BE49-F238E27FC236}">
              <a16:creationId xmlns:a16="http://schemas.microsoft.com/office/drawing/2014/main" id="{59ED1403-7530-4488-B2C3-20C6FD4208A7}"/>
            </a:ext>
          </a:extLst>
        </xdr:cNvPr>
        <xdr:cNvSpPr/>
      </xdr:nvSpPr>
      <xdr:spPr>
        <a:xfrm>
          <a:off x="12763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xdr:rowOff>
    </xdr:from>
    <xdr:to>
      <xdr:col>71</xdr:col>
      <xdr:colOff>177800</xdr:colOff>
      <xdr:row>106</xdr:row>
      <xdr:rowOff>26670</xdr:rowOff>
    </xdr:to>
    <xdr:cxnSp macro="">
      <xdr:nvCxnSpPr>
        <xdr:cNvPr id="588" name="直線コネクタ 587">
          <a:extLst>
            <a:ext uri="{FF2B5EF4-FFF2-40B4-BE49-F238E27FC236}">
              <a16:creationId xmlns:a16="http://schemas.microsoft.com/office/drawing/2014/main" id="{47782258-2EDE-45A9-A7F5-D5B7DE21E1C1}"/>
            </a:ext>
          </a:extLst>
        </xdr:cNvPr>
        <xdr:cNvCxnSpPr/>
      </xdr:nvCxnSpPr>
      <xdr:spPr>
        <a:xfrm>
          <a:off x="12814300" y="181832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589" name="n_1aveValue【公民館】&#10;有形固定資産減価償却率">
          <a:extLst>
            <a:ext uri="{FF2B5EF4-FFF2-40B4-BE49-F238E27FC236}">
              <a16:creationId xmlns:a16="http://schemas.microsoft.com/office/drawing/2014/main" id="{AD33B672-6CED-404B-AD6B-8EB84D44C7D0}"/>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590" name="n_2aveValue【公民館】&#10;有形固定資産減価償却率">
          <a:extLst>
            <a:ext uri="{FF2B5EF4-FFF2-40B4-BE49-F238E27FC236}">
              <a16:creationId xmlns:a16="http://schemas.microsoft.com/office/drawing/2014/main" id="{2877FDD5-7778-4BDD-B1A7-5673584AF3EC}"/>
            </a:ext>
          </a:extLst>
        </xdr:cNvPr>
        <xdr:cNvSpPr txBox="1"/>
      </xdr:nvSpPr>
      <xdr:spPr>
        <a:xfrm>
          <a:off x="14389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124477</xdr:rowOff>
    </xdr:from>
    <xdr:ext cx="405111" cy="259045"/>
    <xdr:sp macro="" textlink="">
      <xdr:nvSpPr>
        <xdr:cNvPr id="591" name="n_3aveValue【公民館】&#10;有形固定資産減価償却率">
          <a:extLst>
            <a:ext uri="{FF2B5EF4-FFF2-40B4-BE49-F238E27FC236}">
              <a16:creationId xmlns:a16="http://schemas.microsoft.com/office/drawing/2014/main" id="{194316C6-ECA7-4195-B8BB-EA6E15761467}"/>
            </a:ext>
          </a:extLst>
        </xdr:cNvPr>
        <xdr:cNvSpPr txBox="1"/>
      </xdr:nvSpPr>
      <xdr:spPr>
        <a:xfrm>
          <a:off x="13500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116857</xdr:rowOff>
    </xdr:from>
    <xdr:ext cx="405111" cy="259045"/>
    <xdr:sp macro="" textlink="">
      <xdr:nvSpPr>
        <xdr:cNvPr id="592" name="n_4aveValue【公民館】&#10;有形固定資産減価償却率">
          <a:extLst>
            <a:ext uri="{FF2B5EF4-FFF2-40B4-BE49-F238E27FC236}">
              <a16:creationId xmlns:a16="http://schemas.microsoft.com/office/drawing/2014/main" id="{D73C14D1-18FA-4AD3-919E-E97C49661B25}"/>
            </a:ext>
          </a:extLst>
        </xdr:cNvPr>
        <xdr:cNvSpPr txBox="1"/>
      </xdr:nvSpPr>
      <xdr:spPr>
        <a:xfrm>
          <a:off x="12611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593" name="n_1mainValue【公民館】&#10;有形固定資産減価償却率">
          <a:extLst>
            <a:ext uri="{FF2B5EF4-FFF2-40B4-BE49-F238E27FC236}">
              <a16:creationId xmlns:a16="http://schemas.microsoft.com/office/drawing/2014/main" id="{DC7C882A-E946-4796-B74A-DEDCC5FF0515}"/>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110507</xdr:rowOff>
    </xdr:from>
    <xdr:ext cx="405111" cy="259045"/>
    <xdr:sp macro="" textlink="">
      <xdr:nvSpPr>
        <xdr:cNvPr id="594" name="n_2mainValue【公民館】&#10;有形固定資産減価償却率">
          <a:extLst>
            <a:ext uri="{FF2B5EF4-FFF2-40B4-BE49-F238E27FC236}">
              <a16:creationId xmlns:a16="http://schemas.microsoft.com/office/drawing/2014/main" id="{E40CCC7E-B713-481A-858F-7BB21592ED7F}"/>
            </a:ext>
          </a:extLst>
        </xdr:cNvPr>
        <xdr:cNvSpPr txBox="1"/>
      </xdr:nvSpPr>
      <xdr:spPr>
        <a:xfrm>
          <a:off x="14389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68597</xdr:rowOff>
    </xdr:from>
    <xdr:ext cx="405111" cy="259045"/>
    <xdr:sp macro="" textlink="">
      <xdr:nvSpPr>
        <xdr:cNvPr id="595" name="n_3mainValue【公民館】&#10;有形固定資産減価償却率">
          <a:extLst>
            <a:ext uri="{FF2B5EF4-FFF2-40B4-BE49-F238E27FC236}">
              <a16:creationId xmlns:a16="http://schemas.microsoft.com/office/drawing/2014/main" id="{CB148668-C2CB-4BCC-B84B-785F65732496}"/>
            </a:ext>
          </a:extLst>
        </xdr:cNvPr>
        <xdr:cNvSpPr txBox="1"/>
      </xdr:nvSpPr>
      <xdr:spPr>
        <a:xfrm>
          <a:off x="13500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51452</xdr:rowOff>
    </xdr:from>
    <xdr:ext cx="405111" cy="259045"/>
    <xdr:sp macro="" textlink="">
      <xdr:nvSpPr>
        <xdr:cNvPr id="596" name="n_4mainValue【公民館】&#10;有形固定資産減価償却率">
          <a:extLst>
            <a:ext uri="{FF2B5EF4-FFF2-40B4-BE49-F238E27FC236}">
              <a16:creationId xmlns:a16="http://schemas.microsoft.com/office/drawing/2014/main" id="{16B432CB-F5B5-4952-BE8C-6E2A31FA9AC0}"/>
            </a:ext>
          </a:extLst>
        </xdr:cNvPr>
        <xdr:cNvSpPr txBox="1"/>
      </xdr:nvSpPr>
      <xdr:spPr>
        <a:xfrm>
          <a:off x="12611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8DEA51FD-F08A-4BBE-BA82-1F42B57AC5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25D2DB51-B111-4092-9E13-1C8CDDFA64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E4DDA8FC-D691-487F-AEFC-9E1F9BF21A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4D2885A5-12AD-4B79-9796-91ACE514D5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85021420-E37C-458C-921C-33CA80D36A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AE45802D-4629-4FC6-9B23-C8D64FBBD2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BD579A16-1B1A-4097-8B64-BC6B010D94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9239566D-FF3A-49A3-8D12-0B86746D53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8FB9D398-C256-46D0-8EEF-F058802601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CDC10EB4-C8C8-4953-8A07-DC42BF2B2A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1C36B5F5-A64A-4FF7-81C9-64D9368C50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C628D844-9D46-49C0-81C9-912EBD0D79A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D7343E3B-3E29-44CA-9740-AAF2A0B5E6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7D7D1AE1-2805-4C44-9CB0-F8F0273253C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4163D8AB-E837-4BF6-992C-3CB484C0543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B73CA373-C986-4C79-831C-042820652F3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B65D7A56-3956-4E5B-9DD9-2023588059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274B03D2-2023-45D4-947B-D8485FBE11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92E9269A-7AFB-4FCD-BBB3-E116E3C834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B8E88646-6ADB-4F1C-8D2F-8B174723CE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7A0DC6C3-A7F0-4408-8012-3A533B11E49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5398B8DB-9E27-401E-A038-9A180216628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29BA8970-7670-43D1-A490-9CECBD34596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2C559170-F1FB-4CEE-9FC6-BA2A77D167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a:extLst>
            <a:ext uri="{FF2B5EF4-FFF2-40B4-BE49-F238E27FC236}">
              <a16:creationId xmlns:a16="http://schemas.microsoft.com/office/drawing/2014/main" id="{4116D25B-B40D-4F51-BC93-FBEDFF609A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622" name="直線コネクタ 621">
          <a:extLst>
            <a:ext uri="{FF2B5EF4-FFF2-40B4-BE49-F238E27FC236}">
              <a16:creationId xmlns:a16="http://schemas.microsoft.com/office/drawing/2014/main" id="{BB7D430C-EE37-4AFA-B733-7B25F8B312E9}"/>
            </a:ext>
          </a:extLst>
        </xdr:cNvPr>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23" name="【公民館】&#10;一人当たり面積最小値テキスト">
          <a:extLst>
            <a:ext uri="{FF2B5EF4-FFF2-40B4-BE49-F238E27FC236}">
              <a16:creationId xmlns:a16="http://schemas.microsoft.com/office/drawing/2014/main" id="{E842F1AE-D002-45CE-81C9-B9C72B48ECC2}"/>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24" name="直線コネクタ 623">
          <a:extLst>
            <a:ext uri="{FF2B5EF4-FFF2-40B4-BE49-F238E27FC236}">
              <a16:creationId xmlns:a16="http://schemas.microsoft.com/office/drawing/2014/main" id="{8A9EE51D-08AF-4358-A91D-39F748757539}"/>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25" name="【公民館】&#10;一人当たり面積最大値テキスト">
          <a:extLst>
            <a:ext uri="{FF2B5EF4-FFF2-40B4-BE49-F238E27FC236}">
              <a16:creationId xmlns:a16="http://schemas.microsoft.com/office/drawing/2014/main" id="{846A86AC-BCD2-4444-BC6F-EB8B2443BB39}"/>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26" name="直線コネクタ 625">
          <a:extLst>
            <a:ext uri="{FF2B5EF4-FFF2-40B4-BE49-F238E27FC236}">
              <a16:creationId xmlns:a16="http://schemas.microsoft.com/office/drawing/2014/main" id="{EA112EA0-D44A-49D2-8ED2-3A3DC11BBD2D}"/>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169108</xdr:rowOff>
    </xdr:from>
    <xdr:ext cx="469744" cy="259045"/>
    <xdr:sp macro="" textlink="">
      <xdr:nvSpPr>
        <xdr:cNvPr id="627" name="【公民館】&#10;一人当たり面積平均値テキスト">
          <a:extLst>
            <a:ext uri="{FF2B5EF4-FFF2-40B4-BE49-F238E27FC236}">
              <a16:creationId xmlns:a16="http://schemas.microsoft.com/office/drawing/2014/main" id="{9716DED0-5494-4AFE-A763-A8D9F61668B1}"/>
            </a:ext>
          </a:extLst>
        </xdr:cNvPr>
        <xdr:cNvSpPr txBox="1"/>
      </xdr:nvSpPr>
      <xdr:spPr>
        <a:xfrm>
          <a:off x="22199600" y="17999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628" name="フローチャート: 判断 627">
          <a:extLst>
            <a:ext uri="{FF2B5EF4-FFF2-40B4-BE49-F238E27FC236}">
              <a16:creationId xmlns:a16="http://schemas.microsoft.com/office/drawing/2014/main" id="{3A2367D0-FCE0-4758-BD41-229D10D3AF56}"/>
            </a:ext>
          </a:extLst>
        </xdr:cNvPr>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629" name="フローチャート: 判断 628">
          <a:extLst>
            <a:ext uri="{FF2B5EF4-FFF2-40B4-BE49-F238E27FC236}">
              <a16:creationId xmlns:a16="http://schemas.microsoft.com/office/drawing/2014/main" id="{1CD5D1C2-4D92-48AC-ACFE-8BE9C322AD91}"/>
            </a:ext>
          </a:extLst>
        </xdr:cNvPr>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630" name="フローチャート: 判断 629">
          <a:extLst>
            <a:ext uri="{FF2B5EF4-FFF2-40B4-BE49-F238E27FC236}">
              <a16:creationId xmlns:a16="http://schemas.microsoft.com/office/drawing/2014/main" id="{2BDFAB02-BCDC-411F-87F2-832B40EE7C42}"/>
            </a:ext>
          </a:extLst>
        </xdr:cNvPr>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631" name="フローチャート: 判断 630">
          <a:extLst>
            <a:ext uri="{FF2B5EF4-FFF2-40B4-BE49-F238E27FC236}">
              <a16:creationId xmlns:a16="http://schemas.microsoft.com/office/drawing/2014/main" id="{E9C77A00-7328-4AEF-995D-6EFF804FD74B}"/>
            </a:ext>
          </a:extLst>
        </xdr:cNvPr>
        <xdr:cNvSpPr/>
      </xdr:nvSpPr>
      <xdr:spPr>
        <a:xfrm>
          <a:off x="19494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632" name="フローチャート: 判断 631">
          <a:extLst>
            <a:ext uri="{FF2B5EF4-FFF2-40B4-BE49-F238E27FC236}">
              <a16:creationId xmlns:a16="http://schemas.microsoft.com/office/drawing/2014/main" id="{C66F9B8D-F798-4484-9D9F-01014BD1A552}"/>
            </a:ext>
          </a:extLst>
        </xdr:cNvPr>
        <xdr:cNvSpPr/>
      </xdr:nvSpPr>
      <xdr:spPr>
        <a:xfrm>
          <a:off x="18605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FAD54DCC-96A9-4D33-BB0F-42B35E3FCD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2F646A74-B811-428B-8A32-EE6F6916E7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FB36429-0D3E-4DCB-8EA5-1700331C29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D0F51CD-B230-48C8-A15D-0974487416A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59F7B21-AA36-49F1-A475-BC97886E77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638" name="楕円 637">
          <a:extLst>
            <a:ext uri="{FF2B5EF4-FFF2-40B4-BE49-F238E27FC236}">
              <a16:creationId xmlns:a16="http://schemas.microsoft.com/office/drawing/2014/main" id="{34EBFCC1-675E-4467-AB38-DE79EDC1AC46}"/>
            </a:ext>
          </a:extLst>
        </xdr:cNvPr>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639" name="【公民館】&#10;一人当たり面積該当値テキスト">
          <a:extLst>
            <a:ext uri="{FF2B5EF4-FFF2-40B4-BE49-F238E27FC236}">
              <a16:creationId xmlns:a16="http://schemas.microsoft.com/office/drawing/2014/main" id="{1D14571B-34FC-4683-8605-F00336C048D6}"/>
            </a:ext>
          </a:extLst>
        </xdr:cNvPr>
        <xdr:cNvSpPr txBox="1"/>
      </xdr:nvSpPr>
      <xdr:spPr>
        <a:xfrm>
          <a:off x="22199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640" name="楕円 639">
          <a:extLst>
            <a:ext uri="{FF2B5EF4-FFF2-40B4-BE49-F238E27FC236}">
              <a16:creationId xmlns:a16="http://schemas.microsoft.com/office/drawing/2014/main" id="{69A6887F-C90B-4868-B20A-38206F398A70}"/>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68036</xdr:rowOff>
    </xdr:to>
    <xdr:cxnSp macro="">
      <xdr:nvCxnSpPr>
        <xdr:cNvPr id="641" name="直線コネクタ 640">
          <a:extLst>
            <a:ext uri="{FF2B5EF4-FFF2-40B4-BE49-F238E27FC236}">
              <a16:creationId xmlns:a16="http://schemas.microsoft.com/office/drawing/2014/main" id="{F63097E4-ECA9-44CF-8EEC-8A0723972021}"/>
            </a:ext>
          </a:extLst>
        </xdr:cNvPr>
        <xdr:cNvCxnSpPr/>
      </xdr:nvCxnSpPr>
      <xdr:spPr>
        <a:xfrm flipV="1">
          <a:off x="21323300" y="1840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642" name="楕円 641">
          <a:extLst>
            <a:ext uri="{FF2B5EF4-FFF2-40B4-BE49-F238E27FC236}">
              <a16:creationId xmlns:a16="http://schemas.microsoft.com/office/drawing/2014/main" id="{1CDBBC25-36BA-455B-BE8F-63096AD1F213}"/>
            </a:ext>
          </a:extLst>
        </xdr:cNvPr>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74568</xdr:rowOff>
    </xdr:to>
    <xdr:cxnSp macro="">
      <xdr:nvCxnSpPr>
        <xdr:cNvPr id="643" name="直線コネクタ 642">
          <a:extLst>
            <a:ext uri="{FF2B5EF4-FFF2-40B4-BE49-F238E27FC236}">
              <a16:creationId xmlns:a16="http://schemas.microsoft.com/office/drawing/2014/main" id="{BD2E02DE-6429-4A6C-BF93-C2904890F0EA}"/>
            </a:ext>
          </a:extLst>
        </xdr:cNvPr>
        <xdr:cNvCxnSpPr/>
      </xdr:nvCxnSpPr>
      <xdr:spPr>
        <a:xfrm flipV="1">
          <a:off x="20434300" y="184131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644" name="楕円 643">
          <a:extLst>
            <a:ext uri="{FF2B5EF4-FFF2-40B4-BE49-F238E27FC236}">
              <a16:creationId xmlns:a16="http://schemas.microsoft.com/office/drawing/2014/main" id="{4E656B1B-C5DB-4DED-B005-C7246475D824}"/>
            </a:ext>
          </a:extLst>
        </xdr:cNvPr>
        <xdr:cNvSpPr/>
      </xdr:nvSpPr>
      <xdr:spPr>
        <a:xfrm>
          <a:off x="19494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81099</xdr:rowOff>
    </xdr:to>
    <xdr:cxnSp macro="">
      <xdr:nvCxnSpPr>
        <xdr:cNvPr id="645" name="直線コネクタ 644">
          <a:extLst>
            <a:ext uri="{FF2B5EF4-FFF2-40B4-BE49-F238E27FC236}">
              <a16:creationId xmlns:a16="http://schemas.microsoft.com/office/drawing/2014/main" id="{428F611A-6FD7-40C3-B584-53532C96EC02}"/>
            </a:ext>
          </a:extLst>
        </xdr:cNvPr>
        <xdr:cNvCxnSpPr/>
      </xdr:nvCxnSpPr>
      <xdr:spPr>
        <a:xfrm flipV="1">
          <a:off x="19545300" y="184197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35198</xdr:rowOff>
    </xdr:from>
    <xdr:to>
      <xdr:col>98</xdr:col>
      <xdr:colOff>38100</xdr:colOff>
      <xdr:row>107</xdr:row>
      <xdr:rowOff>136798</xdr:rowOff>
    </xdr:to>
    <xdr:sp macro="" textlink="">
      <xdr:nvSpPr>
        <xdr:cNvPr id="646" name="楕円 645">
          <a:extLst>
            <a:ext uri="{FF2B5EF4-FFF2-40B4-BE49-F238E27FC236}">
              <a16:creationId xmlns:a16="http://schemas.microsoft.com/office/drawing/2014/main" id="{8FB1571F-41F5-4175-B625-DAAF56BDC2FC}"/>
            </a:ext>
          </a:extLst>
        </xdr:cNvPr>
        <xdr:cNvSpPr/>
      </xdr:nvSpPr>
      <xdr:spPr>
        <a:xfrm>
          <a:off x="18605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85998</xdr:rowOff>
    </xdr:to>
    <xdr:cxnSp macro="">
      <xdr:nvCxnSpPr>
        <xdr:cNvPr id="647" name="直線コネクタ 646">
          <a:extLst>
            <a:ext uri="{FF2B5EF4-FFF2-40B4-BE49-F238E27FC236}">
              <a16:creationId xmlns:a16="http://schemas.microsoft.com/office/drawing/2014/main" id="{DBF2AF47-17A0-4EE7-B908-9A07692CAFD8}"/>
            </a:ext>
          </a:extLst>
        </xdr:cNvPr>
        <xdr:cNvCxnSpPr/>
      </xdr:nvCxnSpPr>
      <xdr:spPr>
        <a:xfrm flipV="1">
          <a:off x="18656300" y="184262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115769</xdr:rowOff>
    </xdr:from>
    <xdr:ext cx="469744" cy="259045"/>
    <xdr:sp macro="" textlink="">
      <xdr:nvSpPr>
        <xdr:cNvPr id="648" name="n_1aveValue【公民館】&#10;一人当たり面積">
          <a:extLst>
            <a:ext uri="{FF2B5EF4-FFF2-40B4-BE49-F238E27FC236}">
              <a16:creationId xmlns:a16="http://schemas.microsoft.com/office/drawing/2014/main" id="{1AB21528-05B3-4A0A-9534-C8951FB8E427}"/>
            </a:ext>
          </a:extLst>
        </xdr:cNvPr>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649" name="n_2aveValue【公民館】&#10;一人当たり面積">
          <a:extLst>
            <a:ext uri="{FF2B5EF4-FFF2-40B4-BE49-F238E27FC236}">
              <a16:creationId xmlns:a16="http://schemas.microsoft.com/office/drawing/2014/main" id="{3A369424-2C04-4E6C-8397-83D5CE4A54DC}"/>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119034</xdr:rowOff>
    </xdr:from>
    <xdr:ext cx="469744" cy="259045"/>
    <xdr:sp macro="" textlink="">
      <xdr:nvSpPr>
        <xdr:cNvPr id="650" name="n_3aveValue【公民館】&#10;一人当たり面積">
          <a:extLst>
            <a:ext uri="{FF2B5EF4-FFF2-40B4-BE49-F238E27FC236}">
              <a16:creationId xmlns:a16="http://schemas.microsoft.com/office/drawing/2014/main" id="{C8F9B23E-39CD-452D-9B7E-3AC5022723BA}"/>
            </a:ext>
          </a:extLst>
        </xdr:cNvPr>
        <xdr:cNvSpPr txBox="1"/>
      </xdr:nvSpPr>
      <xdr:spPr>
        <a:xfrm>
          <a:off x="19310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117401</xdr:rowOff>
    </xdr:from>
    <xdr:ext cx="469744" cy="259045"/>
    <xdr:sp macro="" textlink="">
      <xdr:nvSpPr>
        <xdr:cNvPr id="651" name="n_4aveValue【公民館】&#10;一人当たり面積">
          <a:extLst>
            <a:ext uri="{FF2B5EF4-FFF2-40B4-BE49-F238E27FC236}">
              <a16:creationId xmlns:a16="http://schemas.microsoft.com/office/drawing/2014/main" id="{A4FABFA9-A749-4120-A130-0147DD1D5575}"/>
            </a:ext>
          </a:extLst>
        </xdr:cNvPr>
        <xdr:cNvSpPr txBox="1"/>
      </xdr:nvSpPr>
      <xdr:spPr>
        <a:xfrm>
          <a:off x="18421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652" name="n_1mainValue【公民館】&#10;一人当たり面積">
          <a:extLst>
            <a:ext uri="{FF2B5EF4-FFF2-40B4-BE49-F238E27FC236}">
              <a16:creationId xmlns:a16="http://schemas.microsoft.com/office/drawing/2014/main" id="{EE06B8D1-FDB9-4340-BDA4-7E7FF0F9ACA6}"/>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653" name="n_2mainValue【公民館】&#10;一人当たり面積">
          <a:extLst>
            <a:ext uri="{FF2B5EF4-FFF2-40B4-BE49-F238E27FC236}">
              <a16:creationId xmlns:a16="http://schemas.microsoft.com/office/drawing/2014/main" id="{0E9E65B5-D1E1-44C5-BD53-58CC1815A57E}"/>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654" name="n_3mainValue【公民館】&#10;一人当たり面積">
          <a:extLst>
            <a:ext uri="{FF2B5EF4-FFF2-40B4-BE49-F238E27FC236}">
              <a16:creationId xmlns:a16="http://schemas.microsoft.com/office/drawing/2014/main" id="{A7D9934D-C3ED-47AE-A58E-739B61335ABD}"/>
            </a:ext>
          </a:extLst>
        </xdr:cNvPr>
        <xdr:cNvSpPr txBox="1"/>
      </xdr:nvSpPr>
      <xdr:spPr>
        <a:xfrm>
          <a:off x="19310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127925</xdr:rowOff>
    </xdr:from>
    <xdr:ext cx="469744" cy="259045"/>
    <xdr:sp macro="" textlink="">
      <xdr:nvSpPr>
        <xdr:cNvPr id="655" name="n_4mainValue【公民館】&#10;一人当たり面積">
          <a:extLst>
            <a:ext uri="{FF2B5EF4-FFF2-40B4-BE49-F238E27FC236}">
              <a16:creationId xmlns:a16="http://schemas.microsoft.com/office/drawing/2014/main" id="{17F59CB9-F885-49B1-AC4D-00CF71618843}"/>
            </a:ext>
          </a:extLst>
        </xdr:cNvPr>
        <xdr:cNvSpPr txBox="1"/>
      </xdr:nvSpPr>
      <xdr:spPr>
        <a:xfrm>
          <a:off x="18421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BB7DEF8C-3724-46D3-96E8-FC73460015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D99E568F-CA49-404D-9CF8-7B91ADB43F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EE4FB041-1EFD-4C34-802F-7DFF0AD824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有形固定資産減価償却率は全体として比率が上がる傾向にある。</a:t>
          </a:r>
          <a:endParaRPr lang="ja-JP" altLang="ja-JP" sz="1400">
            <a:effectLst/>
          </a:endParaRPr>
        </a:p>
        <a:p>
          <a:r>
            <a:rPr kumimoji="1" lang="ja-JP" altLang="ja-JP" sz="1100">
              <a:solidFill>
                <a:schemeClr val="dk1"/>
              </a:solidFill>
              <a:effectLst/>
              <a:latin typeface="+mn-lt"/>
              <a:ea typeface="+mn-ea"/>
              <a:cs typeface="+mn-cs"/>
            </a:rPr>
            <a:t>また、比較的町の面積が小さく、町民が集中していることから、全国平均と比較して一人当たりの各施設面積が小さい傾向にある。</a:t>
          </a:r>
          <a:endParaRPr lang="ja-JP" altLang="ja-JP" sz="1400">
            <a:effectLst/>
          </a:endParaRPr>
        </a:p>
        <a:p>
          <a:r>
            <a:rPr kumimoji="1" lang="ja-JP" altLang="ja-JP" sz="1100">
              <a:solidFill>
                <a:schemeClr val="dk1"/>
              </a:solidFill>
              <a:effectLst/>
              <a:latin typeface="+mn-lt"/>
              <a:ea typeface="+mn-ea"/>
              <a:cs typeface="+mn-cs"/>
            </a:rPr>
            <a:t>引き続き施設の必要性等を踏まえながら更新・長寿命化・廃止といった施設の整理を進めていく。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4DEE7A-8E34-4971-8B62-6CBAB50358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58CBC3-44A2-420B-A57D-2BE59546A1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371BCD-F608-4C34-A88F-121F2E6F02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8F426F-FA47-4ABA-BECA-D60A51117B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82A2FD-8FB8-4884-B3E3-BDF2201919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B7A686-ED81-4477-926C-502E70200A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042FB7-9940-40B6-A7A3-E96290B707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430077-1048-4B9D-8E5B-7E8C54E77F8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696FEB-D8F5-43B4-9896-ECB3F5CD2D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6E3F12-D333-4C9A-9EFB-81699F0BDA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B125D0-D0CB-49C6-AF2B-21A7C0D896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F614ED-3C67-4676-B224-117F877C05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403304-9884-40EA-BF73-C974926C3F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4CABAA-B290-4230-9D68-5EA25D00CC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7EDB40-7FBB-4594-B46A-012A4870E4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A687AB-7E67-45E9-8564-38A7C25C3C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15269C-B7F8-41C1-9384-B706694A0F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1C5797-76C1-4189-A3D2-2B474DB8E5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F03008-BE3B-4F84-84D0-EEB9E654CD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480169-98CA-48F1-A8A9-4A6B8A0E18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685D5D-F104-4D2A-8C4D-C5E3864FFF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8F1817-6711-4909-9F15-3100070B56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35C685-7A66-4054-B083-6151AF784A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1ED35F-4CD6-460A-AC8F-40763E8C51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A8A164-F4EA-4F61-8D72-B5DE7BD356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AEC62E-EB8B-4E66-B6BD-CA6E1DE0B2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3D092E-2E09-4737-BB18-DA7FBC1FDA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15732F-D59F-443A-9FF1-DD3BDF9909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676182-2E29-489E-9C22-F47F7C7DC9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07DE26-788C-45B6-B0DC-A9B647093D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02614E-80DC-4031-A4E0-6F40635E8C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1BC3EA-510A-4ACE-97C6-7CCB38D19A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BC0E6A-B98E-44FC-BB71-9CE06AC91F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C8DBA6-61D0-4189-B863-C7CEE0CA9B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F65BEC-435A-4FD2-BED4-C900DC7D26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BD17A8-F5D5-43D9-A9DE-6E6949B5BD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B6F03F-6DD8-452F-894C-FCC02FF21F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A85DF9-1EED-483D-AF1F-C348850EE7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1F05A3-15E1-4358-8214-C4594458DF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139228-A461-4ADB-970B-FA6DDDA851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1AAA76-E3C9-4066-9E7B-56407FEE4A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EF6380-5CBF-4EC4-8DA8-ECBFFB4BC2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C3DD70E-EAD8-4458-87B1-E786EDF7F69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894BE9-FC71-4096-A23F-F93D8ACF918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7AA194-CC55-4D2A-9C2E-65F8E08DEEF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B9E374-6F13-4664-8F29-E55B8455902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EC3A079-7891-4A13-9830-FB9B917B33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D3A45CC-37B7-4080-9046-45306C74C4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9F154BB-9AEC-4EB7-88AC-F2AF083E8A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508185-1958-4D91-BF42-E25AEDB97B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E7DB28-65F4-4222-AB66-E9E1278A47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B99F68-60E5-403D-8AB5-C2D11847509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173F10-AE9C-4732-8DC0-3864C68709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A5DBD8-038F-40EF-B2F9-2B2715FAE7D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046D2DC-079F-44EF-9EDA-063B266E48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433EDFC5-A231-47A0-B2C6-A04D4301EEEB}"/>
            </a:ext>
          </a:extLst>
        </xdr:cNvPr>
        <xdr:cNvCxnSpPr/>
      </xdr:nvCxnSpPr>
      <xdr:spPr>
        <a:xfrm flipV="1">
          <a:off x="4634865" y="572643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a:extLst>
            <a:ext uri="{FF2B5EF4-FFF2-40B4-BE49-F238E27FC236}">
              <a16:creationId xmlns:a16="http://schemas.microsoft.com/office/drawing/2014/main" id="{0D6A7A47-7931-4A6C-8838-891D07BC2A59}"/>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98E5E292-7204-438C-924A-7BC95BB7CD1C}"/>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a:extLst>
            <a:ext uri="{FF2B5EF4-FFF2-40B4-BE49-F238E27FC236}">
              <a16:creationId xmlns:a16="http://schemas.microsoft.com/office/drawing/2014/main" id="{4B3AD325-3339-4A1D-ACA3-5C6FCA818B64}"/>
            </a:ext>
          </a:extLst>
        </xdr:cNvPr>
        <xdr:cNvSpPr txBox="1"/>
      </xdr:nvSpPr>
      <xdr:spPr>
        <a:xfrm>
          <a:off x="4673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a:extLst>
            <a:ext uri="{FF2B5EF4-FFF2-40B4-BE49-F238E27FC236}">
              <a16:creationId xmlns:a16="http://schemas.microsoft.com/office/drawing/2014/main" id="{EAEF1213-1766-42CC-A77D-82ADD0C7D93C}"/>
            </a:ext>
          </a:extLst>
        </xdr:cNvPr>
        <xdr:cNvCxnSpPr/>
      </xdr:nvCxnSpPr>
      <xdr:spPr>
        <a:xfrm>
          <a:off x="4546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31132</xdr:rowOff>
    </xdr:from>
    <xdr:ext cx="405111" cy="259045"/>
    <xdr:sp macro="" textlink="">
      <xdr:nvSpPr>
        <xdr:cNvPr id="62" name="【図書館】&#10;有形固定資産減価償却率平均値テキスト">
          <a:extLst>
            <a:ext uri="{FF2B5EF4-FFF2-40B4-BE49-F238E27FC236}">
              <a16:creationId xmlns:a16="http://schemas.microsoft.com/office/drawing/2014/main" id="{78A8ADDB-5A58-4783-8AF5-A32F49570DC1}"/>
            </a:ext>
          </a:extLst>
        </xdr:cNvPr>
        <xdr:cNvSpPr txBox="1"/>
      </xdr:nvSpPr>
      <xdr:spPr>
        <a:xfrm>
          <a:off x="4673600"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a:extLst>
            <a:ext uri="{FF2B5EF4-FFF2-40B4-BE49-F238E27FC236}">
              <a16:creationId xmlns:a16="http://schemas.microsoft.com/office/drawing/2014/main" id="{757385B0-7C9F-4DF1-B619-899C3EA01792}"/>
            </a:ext>
          </a:extLst>
        </xdr:cNvPr>
        <xdr:cNvSpPr/>
      </xdr:nvSpPr>
      <xdr:spPr>
        <a:xfrm>
          <a:off x="45847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a:extLst>
            <a:ext uri="{FF2B5EF4-FFF2-40B4-BE49-F238E27FC236}">
              <a16:creationId xmlns:a16="http://schemas.microsoft.com/office/drawing/2014/main" id="{72F7A737-49B8-459C-AD14-69AFCBCBD5A5}"/>
            </a:ext>
          </a:extLst>
        </xdr:cNvPr>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a:extLst>
            <a:ext uri="{FF2B5EF4-FFF2-40B4-BE49-F238E27FC236}">
              <a16:creationId xmlns:a16="http://schemas.microsoft.com/office/drawing/2014/main" id="{04FA4E07-763F-4217-9A91-A001520976A8}"/>
            </a:ext>
          </a:extLst>
        </xdr:cNvPr>
        <xdr:cNvSpPr/>
      </xdr:nvSpPr>
      <xdr:spPr>
        <a:xfrm>
          <a:off x="2857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F0CD9704-9B86-4B27-8801-1D4241A4F826}"/>
            </a:ext>
          </a:extLst>
        </xdr:cNvPr>
        <xdr:cNvSpPr/>
      </xdr:nvSpPr>
      <xdr:spPr>
        <a:xfrm>
          <a:off x="1968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a:extLst>
            <a:ext uri="{FF2B5EF4-FFF2-40B4-BE49-F238E27FC236}">
              <a16:creationId xmlns:a16="http://schemas.microsoft.com/office/drawing/2014/main" id="{03EAFF99-A504-480E-863A-4FC4A9003C08}"/>
            </a:ext>
          </a:extLst>
        </xdr:cNvPr>
        <xdr:cNvSpPr/>
      </xdr:nvSpPr>
      <xdr:spPr>
        <a:xfrm>
          <a:off x="1079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51B2C82-91F3-442E-AD7E-B97A8CACB9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50BDEF-BE61-4212-B267-91C1AA53DF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E83FDE-7CEA-4EC5-80BE-4C175AF22C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4E6C7B-DDD9-480B-9090-2DB13C0BFD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2618B7-5CBB-4C13-BD9E-6698F8637C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205C5B07-87C4-4F5B-B2F9-34602A1C7091}"/>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4" name="【図書館】&#10;有形固定資産減価償却率該当値テキスト">
          <a:extLst>
            <a:ext uri="{FF2B5EF4-FFF2-40B4-BE49-F238E27FC236}">
              <a16:creationId xmlns:a16="http://schemas.microsoft.com/office/drawing/2014/main" id="{4AB24922-738E-4275-A919-C64DC3CB1E3C}"/>
            </a:ext>
          </a:extLst>
        </xdr:cNvPr>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C970397F-DA5E-4DF1-9F8E-25578D14B335}"/>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163830</xdr:rowOff>
    </xdr:to>
    <xdr:cxnSp macro="">
      <xdr:nvCxnSpPr>
        <xdr:cNvPr id="76" name="直線コネクタ 75">
          <a:extLst>
            <a:ext uri="{FF2B5EF4-FFF2-40B4-BE49-F238E27FC236}">
              <a16:creationId xmlns:a16="http://schemas.microsoft.com/office/drawing/2014/main" id="{0F47D783-AAD3-4492-B0CC-79599B1BA291}"/>
            </a:ext>
          </a:extLst>
        </xdr:cNvPr>
        <xdr:cNvCxnSpPr/>
      </xdr:nvCxnSpPr>
      <xdr:spPr>
        <a:xfrm>
          <a:off x="3797300" y="646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5BDB02FF-A0A0-453E-896D-BD5E5409308C}"/>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id="{B2FB4CF5-D697-4CA9-BEB2-D6FB8D3BF77C}"/>
            </a:ext>
          </a:extLst>
        </xdr:cNvPr>
        <xdr:cNvCxnSpPr/>
      </xdr:nvCxnSpPr>
      <xdr:spPr>
        <a:xfrm>
          <a:off x="2908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a:extLst>
            <a:ext uri="{FF2B5EF4-FFF2-40B4-BE49-F238E27FC236}">
              <a16:creationId xmlns:a16="http://schemas.microsoft.com/office/drawing/2014/main" id="{61FE2A2F-9650-44DA-8FFB-97B2933BC50B}"/>
            </a:ext>
          </a:extLst>
        </xdr:cNvPr>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BAF43D71-66FF-40EE-B416-36DDF17E125F}"/>
            </a:ext>
          </a:extLst>
        </xdr:cNvPr>
        <xdr:cNvCxnSpPr/>
      </xdr:nvCxnSpPr>
      <xdr:spPr>
        <a:xfrm>
          <a:off x="2019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81" name="楕円 80">
          <a:extLst>
            <a:ext uri="{FF2B5EF4-FFF2-40B4-BE49-F238E27FC236}">
              <a16:creationId xmlns:a16="http://schemas.microsoft.com/office/drawing/2014/main" id="{24DBDD52-4601-4617-B554-FAD8FF805577}"/>
            </a:ext>
          </a:extLst>
        </xdr:cNvPr>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38100</xdr:rowOff>
    </xdr:to>
    <xdr:cxnSp macro="">
      <xdr:nvCxnSpPr>
        <xdr:cNvPr id="82" name="直線コネクタ 81">
          <a:extLst>
            <a:ext uri="{FF2B5EF4-FFF2-40B4-BE49-F238E27FC236}">
              <a16:creationId xmlns:a16="http://schemas.microsoft.com/office/drawing/2014/main" id="{0F6974FB-596A-4617-A75A-CE4C4DD68B9C}"/>
            </a:ext>
          </a:extLst>
        </xdr:cNvPr>
        <xdr:cNvCxnSpPr/>
      </xdr:nvCxnSpPr>
      <xdr:spPr>
        <a:xfrm>
          <a:off x="1130300" y="633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53992</xdr:rowOff>
    </xdr:from>
    <xdr:ext cx="405111" cy="259045"/>
    <xdr:sp macro="" textlink="">
      <xdr:nvSpPr>
        <xdr:cNvPr id="83" name="n_1aveValue【図書館】&#10;有形固定資産減価償却率">
          <a:extLst>
            <a:ext uri="{FF2B5EF4-FFF2-40B4-BE49-F238E27FC236}">
              <a16:creationId xmlns:a16="http://schemas.microsoft.com/office/drawing/2014/main" id="{462F05B9-66EB-44CF-ADC3-123138238CB9}"/>
            </a:ext>
          </a:extLst>
        </xdr:cNvPr>
        <xdr:cNvSpPr txBox="1"/>
      </xdr:nvSpPr>
      <xdr:spPr>
        <a:xfrm>
          <a:off x="3582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4" name="n_2aveValue【図書館】&#10;有形固定資産減価償却率">
          <a:extLst>
            <a:ext uri="{FF2B5EF4-FFF2-40B4-BE49-F238E27FC236}">
              <a16:creationId xmlns:a16="http://schemas.microsoft.com/office/drawing/2014/main" id="{51E82234-BE22-498E-991D-0CFE19B65591}"/>
            </a:ext>
          </a:extLst>
        </xdr:cNvPr>
        <xdr:cNvSpPr txBox="1"/>
      </xdr:nvSpPr>
      <xdr:spPr>
        <a:xfrm>
          <a:off x="2705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aveValue【図書館】&#10;有形固定資産減価償却率">
          <a:extLst>
            <a:ext uri="{FF2B5EF4-FFF2-40B4-BE49-F238E27FC236}">
              <a16:creationId xmlns:a16="http://schemas.microsoft.com/office/drawing/2014/main" id="{BA4E550B-8159-45BC-90C1-1E2E546B66F2}"/>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a:extLst>
            <a:ext uri="{FF2B5EF4-FFF2-40B4-BE49-F238E27FC236}">
              <a16:creationId xmlns:a16="http://schemas.microsoft.com/office/drawing/2014/main" id="{0263F88E-3781-4DAB-AA34-AE63D598980D}"/>
            </a:ext>
          </a:extLst>
        </xdr:cNvPr>
        <xdr:cNvSpPr txBox="1"/>
      </xdr:nvSpPr>
      <xdr:spPr>
        <a:xfrm>
          <a:off x="927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F63D0268-721C-48A5-B027-501B131D4EB2}"/>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121937</xdr:rowOff>
    </xdr:from>
    <xdr:ext cx="405111" cy="259045"/>
    <xdr:sp macro="" textlink="">
      <xdr:nvSpPr>
        <xdr:cNvPr id="88" name="n_2mainValue【図書館】&#10;有形固定資産減価償却率">
          <a:extLst>
            <a:ext uri="{FF2B5EF4-FFF2-40B4-BE49-F238E27FC236}">
              <a16:creationId xmlns:a16="http://schemas.microsoft.com/office/drawing/2014/main" id="{AD2C56EF-8BC4-4245-B769-1375ACC56EA5}"/>
            </a:ext>
          </a:extLst>
        </xdr:cNvPr>
        <xdr:cNvSpPr txBox="1"/>
      </xdr:nvSpPr>
      <xdr:spPr>
        <a:xfrm>
          <a:off x="2705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9" name="n_3mainValue【図書館】&#10;有形固定資産減価償却率">
          <a:extLst>
            <a:ext uri="{FF2B5EF4-FFF2-40B4-BE49-F238E27FC236}">
              <a16:creationId xmlns:a16="http://schemas.microsoft.com/office/drawing/2014/main" id="{21373C33-E608-4B57-B796-078FD7543D2B}"/>
            </a:ext>
          </a:extLst>
        </xdr:cNvPr>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38117</xdr:rowOff>
    </xdr:from>
    <xdr:ext cx="405111" cy="259045"/>
    <xdr:sp macro="" textlink="">
      <xdr:nvSpPr>
        <xdr:cNvPr id="90" name="n_4mainValue【図書館】&#10;有形固定資産減価償却率">
          <a:extLst>
            <a:ext uri="{FF2B5EF4-FFF2-40B4-BE49-F238E27FC236}">
              <a16:creationId xmlns:a16="http://schemas.microsoft.com/office/drawing/2014/main" id="{9F1EEF26-5E2B-4282-8D72-884E20BC19EA}"/>
            </a:ext>
          </a:extLst>
        </xdr:cNvPr>
        <xdr:cNvSpPr txBox="1"/>
      </xdr:nvSpPr>
      <xdr:spPr>
        <a:xfrm>
          <a:off x="927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0978740-BF3B-4539-A445-120AF058CAC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51D96A-CF19-4D3A-9836-8299F3A4F0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8278D53-D6CB-4675-87EF-E3FA4980D8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94B44B-BB9E-4744-A28D-13ED7EF6C6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7659F4C-B34A-407D-BA0A-6101CD310E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8397CEB-AFA0-429A-853A-70839679E1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23CBA02-6E03-4676-9080-259A50AA62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59BBC0-6469-4398-80E6-C3D6A7CE12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0D6D396-0A28-4FC8-9824-9317BC4ADE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FF91732-A8E2-41A2-AF61-B3FEF5E67D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F6DB4BD-FEDA-479F-A4F7-CBE928DC38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2514F04-38D4-4570-A449-177135D273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6D20FDA-CBDB-43B5-AD96-1FD01BB7DF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34D681E-366E-4984-A852-B45D590D035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5C0D27-CC15-4C62-8694-FEE431F998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997C9C0E-F33C-4143-BD1C-0C21310E4B0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87666B3-8D10-426F-AF3A-AA8ADC021A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A84857C5-8140-4F02-886D-160D72BB1A9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778FEE8-C216-4A33-BC54-55F215ACC92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E57F0FD-9C76-4EFD-ADC8-B9ECB252498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B26169C-189A-4F2E-85E4-D01BBF16D3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6354432A-A130-48E5-AA30-2E578194F87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AE7F080-21B6-4977-8360-20E5781643E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E80A3F74-9496-4DBE-A0FF-9661413AE4CE}"/>
            </a:ext>
          </a:extLst>
        </xdr:cNvPr>
        <xdr:cNvCxnSpPr/>
      </xdr:nvCxnSpPr>
      <xdr:spPr>
        <a:xfrm flipV="1">
          <a:off x="10476865" y="5867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137451D6-DD41-4873-A7BD-385EDF4FD50F}"/>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FA189E9C-E494-439E-895A-2371B9632378}"/>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a:extLst>
            <a:ext uri="{FF2B5EF4-FFF2-40B4-BE49-F238E27FC236}">
              <a16:creationId xmlns:a16="http://schemas.microsoft.com/office/drawing/2014/main" id="{28452492-377A-4D2A-A2EB-9F9ED5DE3365}"/>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B57C210F-57CE-4108-9D36-605E3C6C97A8}"/>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116857</xdr:rowOff>
    </xdr:from>
    <xdr:ext cx="469744" cy="259045"/>
    <xdr:sp macro="" textlink="">
      <xdr:nvSpPr>
        <xdr:cNvPr id="119" name="【図書館】&#10;一人当たり面積平均値テキスト">
          <a:extLst>
            <a:ext uri="{FF2B5EF4-FFF2-40B4-BE49-F238E27FC236}">
              <a16:creationId xmlns:a16="http://schemas.microsoft.com/office/drawing/2014/main" id="{04C0991E-8D22-49F0-B381-E147F86242AD}"/>
            </a:ext>
          </a:extLst>
        </xdr:cNvPr>
        <xdr:cNvSpPr txBox="1"/>
      </xdr:nvSpPr>
      <xdr:spPr>
        <a:xfrm>
          <a:off x="10515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a:extLst>
            <a:ext uri="{FF2B5EF4-FFF2-40B4-BE49-F238E27FC236}">
              <a16:creationId xmlns:a16="http://schemas.microsoft.com/office/drawing/2014/main" id="{1D4A2560-66AC-479C-8880-352DE12A7A65}"/>
            </a:ext>
          </a:extLst>
        </xdr:cNvPr>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a:extLst>
            <a:ext uri="{FF2B5EF4-FFF2-40B4-BE49-F238E27FC236}">
              <a16:creationId xmlns:a16="http://schemas.microsoft.com/office/drawing/2014/main" id="{9B32CF36-FF84-441F-A4C6-CD5EF3D6D533}"/>
            </a:ext>
          </a:extLst>
        </xdr:cNvPr>
        <xdr:cNvSpPr/>
      </xdr:nvSpPr>
      <xdr:spPr>
        <a:xfrm>
          <a:off x="9588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a:extLst>
            <a:ext uri="{FF2B5EF4-FFF2-40B4-BE49-F238E27FC236}">
              <a16:creationId xmlns:a16="http://schemas.microsoft.com/office/drawing/2014/main" id="{2B3ED6C6-2ED5-4EEE-9401-9800D2B9D10A}"/>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3" name="フローチャート: 判断 122">
          <a:extLst>
            <a:ext uri="{FF2B5EF4-FFF2-40B4-BE49-F238E27FC236}">
              <a16:creationId xmlns:a16="http://schemas.microsoft.com/office/drawing/2014/main" id="{E725324B-F30E-44B5-8C3F-41367D7144D3}"/>
            </a:ext>
          </a:extLst>
        </xdr:cNvPr>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24" name="フローチャート: 判断 123">
          <a:extLst>
            <a:ext uri="{FF2B5EF4-FFF2-40B4-BE49-F238E27FC236}">
              <a16:creationId xmlns:a16="http://schemas.microsoft.com/office/drawing/2014/main" id="{0671FB99-343B-4405-88D4-C0EC0A78CAEF}"/>
            </a:ext>
          </a:extLst>
        </xdr:cNvPr>
        <xdr:cNvSpPr/>
      </xdr:nvSpPr>
      <xdr:spPr>
        <a:xfrm>
          <a:off x="6921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054FEF8-CC0F-4F37-96CC-F9164A269D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30017B-2DDF-4398-993D-A78523FC5A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F94F47-A73A-4230-9FC4-D77F625169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54AF87-539F-4FC8-B7EB-D5818E1F72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CA9385-8F8E-4D32-80E9-A92DB8C0FBA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30" name="楕円 129">
          <a:extLst>
            <a:ext uri="{FF2B5EF4-FFF2-40B4-BE49-F238E27FC236}">
              <a16:creationId xmlns:a16="http://schemas.microsoft.com/office/drawing/2014/main" id="{E052EA9D-858A-4AA3-9093-5206A668A2EC}"/>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1" name="【図書館】&#10;一人当たり面積該当値テキスト">
          <a:extLst>
            <a:ext uri="{FF2B5EF4-FFF2-40B4-BE49-F238E27FC236}">
              <a16:creationId xmlns:a16="http://schemas.microsoft.com/office/drawing/2014/main" id="{444E55B6-2EA6-42F1-97AD-C36523881BF3}"/>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32" name="楕円 131">
          <a:extLst>
            <a:ext uri="{FF2B5EF4-FFF2-40B4-BE49-F238E27FC236}">
              <a16:creationId xmlns:a16="http://schemas.microsoft.com/office/drawing/2014/main" id="{78E89605-BF9D-4E6A-83DD-6C13198E0E9A}"/>
            </a:ext>
          </a:extLst>
        </xdr:cNvPr>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118110</xdr:rowOff>
    </xdr:to>
    <xdr:cxnSp macro="">
      <xdr:nvCxnSpPr>
        <xdr:cNvPr id="133" name="直線コネクタ 132">
          <a:extLst>
            <a:ext uri="{FF2B5EF4-FFF2-40B4-BE49-F238E27FC236}">
              <a16:creationId xmlns:a16="http://schemas.microsoft.com/office/drawing/2014/main" id="{3E997AA7-5C97-4C6B-B049-9733AEB2EB5F}"/>
            </a:ext>
          </a:extLst>
        </xdr:cNvPr>
        <xdr:cNvCxnSpPr/>
      </xdr:nvCxnSpPr>
      <xdr:spPr>
        <a:xfrm flipV="1">
          <a:off x="9639300" y="679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4" name="楕円 133">
          <a:extLst>
            <a:ext uri="{FF2B5EF4-FFF2-40B4-BE49-F238E27FC236}">
              <a16:creationId xmlns:a16="http://schemas.microsoft.com/office/drawing/2014/main" id="{35E8075B-EC1C-4171-9B2C-531A5185BD5B}"/>
            </a:ext>
          </a:extLst>
        </xdr:cNvPr>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125730</xdr:rowOff>
    </xdr:to>
    <xdr:cxnSp macro="">
      <xdr:nvCxnSpPr>
        <xdr:cNvPr id="135" name="直線コネクタ 134">
          <a:extLst>
            <a:ext uri="{FF2B5EF4-FFF2-40B4-BE49-F238E27FC236}">
              <a16:creationId xmlns:a16="http://schemas.microsoft.com/office/drawing/2014/main" id="{BD0767B9-56AC-4DBA-BB48-7CE04ECAE691}"/>
            </a:ext>
          </a:extLst>
        </xdr:cNvPr>
        <xdr:cNvCxnSpPr/>
      </xdr:nvCxnSpPr>
      <xdr:spPr>
        <a:xfrm flipV="1">
          <a:off x="8750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6" name="楕円 135">
          <a:extLst>
            <a:ext uri="{FF2B5EF4-FFF2-40B4-BE49-F238E27FC236}">
              <a16:creationId xmlns:a16="http://schemas.microsoft.com/office/drawing/2014/main" id="{8C8B2240-9EB8-4660-BAF3-48FC4DF195F1}"/>
            </a:ext>
          </a:extLst>
        </xdr:cNvPr>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140970</xdr:rowOff>
    </xdr:to>
    <xdr:cxnSp macro="">
      <xdr:nvCxnSpPr>
        <xdr:cNvPr id="137" name="直線コネクタ 136">
          <a:extLst>
            <a:ext uri="{FF2B5EF4-FFF2-40B4-BE49-F238E27FC236}">
              <a16:creationId xmlns:a16="http://schemas.microsoft.com/office/drawing/2014/main" id="{F302EDCB-E554-4E1D-85D4-7E5213EE5CF3}"/>
            </a:ext>
          </a:extLst>
        </xdr:cNvPr>
        <xdr:cNvCxnSpPr/>
      </xdr:nvCxnSpPr>
      <xdr:spPr>
        <a:xfrm flipV="1">
          <a:off x="7861300" y="681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8" name="楕円 137">
          <a:extLst>
            <a:ext uri="{FF2B5EF4-FFF2-40B4-BE49-F238E27FC236}">
              <a16:creationId xmlns:a16="http://schemas.microsoft.com/office/drawing/2014/main" id="{6927B568-EC56-4DBA-8FDC-2D827A89C463}"/>
            </a:ext>
          </a:extLst>
        </xdr:cNvPr>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140970</xdr:rowOff>
    </xdr:to>
    <xdr:cxnSp macro="">
      <xdr:nvCxnSpPr>
        <xdr:cNvPr id="139" name="直線コネクタ 138">
          <a:extLst>
            <a:ext uri="{FF2B5EF4-FFF2-40B4-BE49-F238E27FC236}">
              <a16:creationId xmlns:a16="http://schemas.microsoft.com/office/drawing/2014/main" id="{55776DCF-34E2-44E8-A471-930FA01612AA}"/>
            </a:ext>
          </a:extLst>
        </xdr:cNvPr>
        <xdr:cNvCxnSpPr/>
      </xdr:nvCxnSpPr>
      <xdr:spPr>
        <a:xfrm>
          <a:off x="6972300" y="682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33037</xdr:rowOff>
    </xdr:from>
    <xdr:ext cx="469744" cy="259045"/>
    <xdr:sp macro="" textlink="">
      <xdr:nvSpPr>
        <xdr:cNvPr id="140" name="n_1aveValue【図書館】&#10;一人当たり面積">
          <a:extLst>
            <a:ext uri="{FF2B5EF4-FFF2-40B4-BE49-F238E27FC236}">
              <a16:creationId xmlns:a16="http://schemas.microsoft.com/office/drawing/2014/main" id="{A9889C6F-90E6-40BB-A117-D01B9A910C10}"/>
            </a:ext>
          </a:extLst>
        </xdr:cNvPr>
        <xdr:cNvSpPr txBox="1"/>
      </xdr:nvSpPr>
      <xdr:spPr>
        <a:xfrm>
          <a:off x="93917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1" name="n_2aveValue【図書館】&#10;一人当たり面積">
          <a:extLst>
            <a:ext uri="{FF2B5EF4-FFF2-40B4-BE49-F238E27FC236}">
              <a16:creationId xmlns:a16="http://schemas.microsoft.com/office/drawing/2014/main" id="{8B151329-57B7-4862-955F-C79D607B12CB}"/>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2" name="n_3aveValue【図書館】&#10;一人当たり面積">
          <a:extLst>
            <a:ext uri="{FF2B5EF4-FFF2-40B4-BE49-F238E27FC236}">
              <a16:creationId xmlns:a16="http://schemas.microsoft.com/office/drawing/2014/main" id="{C7D2396F-B1DD-493B-8F4B-1A37D7AAC216}"/>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3" name="n_4aveValue【図書館】&#10;一人当たり面積">
          <a:extLst>
            <a:ext uri="{FF2B5EF4-FFF2-40B4-BE49-F238E27FC236}">
              <a16:creationId xmlns:a16="http://schemas.microsoft.com/office/drawing/2014/main" id="{7362C59E-A2AA-4194-8320-51060E693A2D}"/>
            </a:ext>
          </a:extLst>
        </xdr:cNvPr>
        <xdr:cNvSpPr txBox="1"/>
      </xdr:nvSpPr>
      <xdr:spPr>
        <a:xfrm>
          <a:off x="6737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160037</xdr:rowOff>
    </xdr:from>
    <xdr:ext cx="469744" cy="259045"/>
    <xdr:sp macro="" textlink="">
      <xdr:nvSpPr>
        <xdr:cNvPr id="144" name="n_1mainValue【図書館】&#10;一人当たり面積">
          <a:extLst>
            <a:ext uri="{FF2B5EF4-FFF2-40B4-BE49-F238E27FC236}">
              <a16:creationId xmlns:a16="http://schemas.microsoft.com/office/drawing/2014/main" id="{F2DAB42D-430F-4A01-A509-DE0F39CD93C3}"/>
            </a:ext>
          </a:extLst>
        </xdr:cNvPr>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5" name="n_2mainValue【図書館】&#10;一人当たり面積">
          <a:extLst>
            <a:ext uri="{FF2B5EF4-FFF2-40B4-BE49-F238E27FC236}">
              <a16:creationId xmlns:a16="http://schemas.microsoft.com/office/drawing/2014/main" id="{DE8E6B01-F0D0-4D5F-B91B-866D843181DD}"/>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6" name="n_3mainValue【図書館】&#10;一人当たり面積">
          <a:extLst>
            <a:ext uri="{FF2B5EF4-FFF2-40B4-BE49-F238E27FC236}">
              <a16:creationId xmlns:a16="http://schemas.microsoft.com/office/drawing/2014/main" id="{C469665A-ADF9-4AE9-93AC-96F70F57A6D1}"/>
            </a:ext>
          </a:extLst>
        </xdr:cNvPr>
        <xdr:cNvSpPr txBox="1"/>
      </xdr:nvSpPr>
      <xdr:spPr>
        <a:xfrm>
          <a:off x="7626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11447</xdr:rowOff>
    </xdr:from>
    <xdr:ext cx="469744" cy="259045"/>
    <xdr:sp macro="" textlink="">
      <xdr:nvSpPr>
        <xdr:cNvPr id="147" name="n_4mainValue【図書館】&#10;一人当たり面積">
          <a:extLst>
            <a:ext uri="{FF2B5EF4-FFF2-40B4-BE49-F238E27FC236}">
              <a16:creationId xmlns:a16="http://schemas.microsoft.com/office/drawing/2014/main" id="{76273DAA-892F-4990-8652-B1C8C4486272}"/>
            </a:ext>
          </a:extLst>
        </xdr:cNvPr>
        <xdr:cNvSpPr txBox="1"/>
      </xdr:nvSpPr>
      <xdr:spPr>
        <a:xfrm>
          <a:off x="6737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6554458-2688-4E35-B3F2-C065A056D4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348335-0769-479D-B783-C4E9733AD5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6E2D0C7-9599-410C-A5C5-BDEED7D96C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7A7BB13-E448-41A8-81C1-C62DFC5B6E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E824CD3-98BA-43C8-9319-AD81834BF1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9CDD411-0101-451A-B5B5-B7DB269BDE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05E86B1-805F-4E5B-A934-CC2EAE8995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F681C6-2CB2-4C82-933D-B37AC5E616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7663CC3-5A7A-4A52-A0FE-7295F62065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43F2508-3781-4C6C-BE18-26B54259CE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6967B74-A10A-4AFA-B6A5-090AA87625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6EAEDF4-AC7F-4B23-B1B9-01A41432DF2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447AFFA-6631-42FA-AC12-8C762C57001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F19C8E6-F710-478A-B835-BCA01DEBF2E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FC01F75-B287-4AD3-82FC-6836F29B3A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3E87404-9FD7-43C4-90A0-CAD8DEC110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3C8F127-038E-44B9-A085-948F626721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8A29D35-728A-4726-A272-9EC8AE6D97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2280675-518F-4613-990D-668FEC2A292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F1FC857B-3A8F-4FC6-8D56-AE99B258C4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78282A5-A637-4B08-AD31-FCF6C7D93B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33A59ED-4555-408F-AFDE-7868A2E4D4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0167464-6C6D-456D-BA66-DB74D75E6B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0949FB2-E155-41E6-85E7-41C07AD0E5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DF295B2A-A661-433C-B540-858E82B73324}"/>
            </a:ext>
          </a:extLst>
        </xdr:cNvPr>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6E844C4-D45B-4945-B9E9-43F45ECA39C4}"/>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A7EE543D-DBBA-4309-B7D5-4B1ED456689B}"/>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2724FEF-C820-4BF5-ABAF-09B54DC12312}"/>
            </a:ext>
          </a:extLst>
        </xdr:cNvPr>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a:extLst>
            <a:ext uri="{FF2B5EF4-FFF2-40B4-BE49-F238E27FC236}">
              <a16:creationId xmlns:a16="http://schemas.microsoft.com/office/drawing/2014/main" id="{8CC521E0-4029-45D5-A2D4-19C5D5DAFC0C}"/>
            </a:ext>
          </a:extLst>
        </xdr:cNvPr>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ACFC641-9521-4CB5-BDF1-B9B6EE7E0255}"/>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a:extLst>
            <a:ext uri="{FF2B5EF4-FFF2-40B4-BE49-F238E27FC236}">
              <a16:creationId xmlns:a16="http://schemas.microsoft.com/office/drawing/2014/main" id="{1DA973DB-1C66-4124-970F-61AC30CDFF5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51E936BA-9917-4496-B6FD-3E2415B5753B}"/>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a:extLst>
            <a:ext uri="{FF2B5EF4-FFF2-40B4-BE49-F238E27FC236}">
              <a16:creationId xmlns:a16="http://schemas.microsoft.com/office/drawing/2014/main" id="{03AAFF63-14CB-4346-AAB7-38A7376AAF17}"/>
            </a:ext>
          </a:extLst>
        </xdr:cNvPr>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1" name="フローチャート: 判断 180">
          <a:extLst>
            <a:ext uri="{FF2B5EF4-FFF2-40B4-BE49-F238E27FC236}">
              <a16:creationId xmlns:a16="http://schemas.microsoft.com/office/drawing/2014/main" id="{85A2B7CA-8583-4E52-A178-D3382F1E8A50}"/>
            </a:ext>
          </a:extLst>
        </xdr:cNvPr>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2" name="フローチャート: 判断 181">
          <a:extLst>
            <a:ext uri="{FF2B5EF4-FFF2-40B4-BE49-F238E27FC236}">
              <a16:creationId xmlns:a16="http://schemas.microsoft.com/office/drawing/2014/main" id="{7890C9FA-0708-4E76-BBA9-E1078FA09652}"/>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6B55848-2E10-45E6-A35E-BE0828B88B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9D7D02-7495-429D-AC26-739180EA42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1DEE79-2CB3-416A-AE5B-FF66F67A75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7B5114-54C2-4923-975C-FF682DDAD9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79557D-F082-49D1-B16C-DD78C0B58A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8" name="楕円 187">
          <a:extLst>
            <a:ext uri="{FF2B5EF4-FFF2-40B4-BE49-F238E27FC236}">
              <a16:creationId xmlns:a16="http://schemas.microsoft.com/office/drawing/2014/main" id="{F4FA12D1-2419-4405-AD1D-34D65F350243}"/>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B598B43-81AC-47D0-8F2C-2CA1EAFCAFD6}"/>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48260</xdr:rowOff>
    </xdr:from>
    <xdr:to>
      <xdr:col>20</xdr:col>
      <xdr:colOff>38100</xdr:colOff>
      <xdr:row>60</xdr:row>
      <xdr:rowOff>149860</xdr:rowOff>
    </xdr:to>
    <xdr:sp macro="" textlink="">
      <xdr:nvSpPr>
        <xdr:cNvPr id="190" name="楕円 189">
          <a:extLst>
            <a:ext uri="{FF2B5EF4-FFF2-40B4-BE49-F238E27FC236}">
              <a16:creationId xmlns:a16="http://schemas.microsoft.com/office/drawing/2014/main" id="{AF488174-2B70-4885-A394-E53FBED5D05C}"/>
            </a:ext>
          </a:extLst>
        </xdr:cNvPr>
        <xdr:cNvSpPr/>
      </xdr:nvSpPr>
      <xdr:spPr>
        <a:xfrm>
          <a:off x="3746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102870</xdr:rowOff>
    </xdr:to>
    <xdr:cxnSp macro="">
      <xdr:nvCxnSpPr>
        <xdr:cNvPr id="191" name="直線コネクタ 190">
          <a:extLst>
            <a:ext uri="{FF2B5EF4-FFF2-40B4-BE49-F238E27FC236}">
              <a16:creationId xmlns:a16="http://schemas.microsoft.com/office/drawing/2014/main" id="{F3530B0F-C7E2-4EF3-BA45-FA6CB3D5CE2C}"/>
            </a:ext>
          </a:extLst>
        </xdr:cNvPr>
        <xdr:cNvCxnSpPr/>
      </xdr:nvCxnSpPr>
      <xdr:spPr>
        <a:xfrm>
          <a:off x="3797300" y="10386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92" name="楕円 191">
          <a:extLst>
            <a:ext uri="{FF2B5EF4-FFF2-40B4-BE49-F238E27FC236}">
              <a16:creationId xmlns:a16="http://schemas.microsoft.com/office/drawing/2014/main" id="{7E65DFAE-D777-4712-B330-CD04B488C6B3}"/>
            </a:ext>
          </a:extLst>
        </xdr:cNvPr>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99060</xdr:rowOff>
    </xdr:to>
    <xdr:cxnSp macro="">
      <xdr:nvCxnSpPr>
        <xdr:cNvPr id="193" name="直線コネクタ 192">
          <a:extLst>
            <a:ext uri="{FF2B5EF4-FFF2-40B4-BE49-F238E27FC236}">
              <a16:creationId xmlns:a16="http://schemas.microsoft.com/office/drawing/2014/main" id="{9ED1763A-8125-44BD-ADD0-9CF1ABCC333A}"/>
            </a:ext>
          </a:extLst>
        </xdr:cNvPr>
        <xdr:cNvCxnSpPr/>
      </xdr:nvCxnSpPr>
      <xdr:spPr>
        <a:xfrm>
          <a:off x="2908300" y="10325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94" name="楕円 193">
          <a:extLst>
            <a:ext uri="{FF2B5EF4-FFF2-40B4-BE49-F238E27FC236}">
              <a16:creationId xmlns:a16="http://schemas.microsoft.com/office/drawing/2014/main" id="{4C7207D5-9FED-4593-84CC-260B6429FB13}"/>
            </a:ext>
          </a:extLst>
        </xdr:cNvPr>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152400</xdr:rowOff>
    </xdr:from>
    <xdr:to>
      <xdr:col>15</xdr:col>
      <xdr:colOff>50800</xdr:colOff>
      <xdr:row>60</xdr:row>
      <xdr:rowOff>38100</xdr:rowOff>
    </xdr:to>
    <xdr:cxnSp macro="">
      <xdr:nvCxnSpPr>
        <xdr:cNvPr id="195" name="直線コネクタ 194">
          <a:extLst>
            <a:ext uri="{FF2B5EF4-FFF2-40B4-BE49-F238E27FC236}">
              <a16:creationId xmlns:a16="http://schemas.microsoft.com/office/drawing/2014/main" id="{930B714B-0161-4E68-B7D6-0ED922A91FFA}"/>
            </a:ext>
          </a:extLst>
        </xdr:cNvPr>
        <xdr:cNvCxnSpPr/>
      </xdr:nvCxnSpPr>
      <xdr:spPr>
        <a:xfrm>
          <a:off x="2019300" y="1026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38735</xdr:rowOff>
    </xdr:from>
    <xdr:to>
      <xdr:col>6</xdr:col>
      <xdr:colOff>38100</xdr:colOff>
      <xdr:row>59</xdr:row>
      <xdr:rowOff>140335</xdr:rowOff>
    </xdr:to>
    <xdr:sp macro="" textlink="">
      <xdr:nvSpPr>
        <xdr:cNvPr id="196" name="楕円 195">
          <a:extLst>
            <a:ext uri="{FF2B5EF4-FFF2-40B4-BE49-F238E27FC236}">
              <a16:creationId xmlns:a16="http://schemas.microsoft.com/office/drawing/2014/main" id="{669E5DC5-F531-41F7-A132-09DD9AB181D9}"/>
            </a:ext>
          </a:extLst>
        </xdr:cNvPr>
        <xdr:cNvSpPr/>
      </xdr:nvSpPr>
      <xdr:spPr>
        <a:xfrm>
          <a:off x="1079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89535</xdr:rowOff>
    </xdr:from>
    <xdr:to>
      <xdr:col>10</xdr:col>
      <xdr:colOff>114300</xdr:colOff>
      <xdr:row>59</xdr:row>
      <xdr:rowOff>152400</xdr:rowOff>
    </xdr:to>
    <xdr:cxnSp macro="">
      <xdr:nvCxnSpPr>
        <xdr:cNvPr id="197" name="直線コネクタ 196">
          <a:extLst>
            <a:ext uri="{FF2B5EF4-FFF2-40B4-BE49-F238E27FC236}">
              <a16:creationId xmlns:a16="http://schemas.microsoft.com/office/drawing/2014/main" id="{4A238106-3222-44C0-B76E-6A93D26C8F1D}"/>
            </a:ext>
          </a:extLst>
        </xdr:cNvPr>
        <xdr:cNvCxnSpPr/>
      </xdr:nvCxnSpPr>
      <xdr:spPr>
        <a:xfrm>
          <a:off x="1130300" y="102050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198" name="n_1aveValue【体育館・プール】&#10;有形固定資産減価償却率">
          <a:extLst>
            <a:ext uri="{FF2B5EF4-FFF2-40B4-BE49-F238E27FC236}">
              <a16:creationId xmlns:a16="http://schemas.microsoft.com/office/drawing/2014/main" id="{8EFC6788-0358-4392-A0D8-8CBA9AE6F0E6}"/>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99" name="n_2aveValue【体育館・プール】&#10;有形固定資産減価償却率">
          <a:extLst>
            <a:ext uri="{FF2B5EF4-FFF2-40B4-BE49-F238E27FC236}">
              <a16:creationId xmlns:a16="http://schemas.microsoft.com/office/drawing/2014/main" id="{88BD1CEE-5541-4475-8759-1B0665714BD6}"/>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59072</xdr:rowOff>
    </xdr:from>
    <xdr:ext cx="405111" cy="259045"/>
    <xdr:sp macro="" textlink="">
      <xdr:nvSpPr>
        <xdr:cNvPr id="200" name="n_3aveValue【体育館・プール】&#10;有形固定資産減価償却率">
          <a:extLst>
            <a:ext uri="{FF2B5EF4-FFF2-40B4-BE49-F238E27FC236}">
              <a16:creationId xmlns:a16="http://schemas.microsoft.com/office/drawing/2014/main" id="{8426EB61-5B94-4370-8E97-F9A0D9C81DAF}"/>
            </a:ext>
          </a:extLst>
        </xdr:cNvPr>
        <xdr:cNvSpPr txBox="1"/>
      </xdr:nvSpPr>
      <xdr:spPr>
        <a:xfrm>
          <a:off x="1816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1" name="n_4aveValue【体育館・プール】&#10;有形固定資産減価償却率">
          <a:extLst>
            <a:ext uri="{FF2B5EF4-FFF2-40B4-BE49-F238E27FC236}">
              <a16:creationId xmlns:a16="http://schemas.microsoft.com/office/drawing/2014/main" id="{63A0D79A-9DF4-4DD3-B9DD-CC6612ADD484}"/>
            </a:ext>
          </a:extLst>
        </xdr:cNvPr>
        <xdr:cNvSpPr txBox="1"/>
      </xdr:nvSpPr>
      <xdr:spPr>
        <a:xfrm>
          <a:off x="927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140987</xdr:rowOff>
    </xdr:from>
    <xdr:ext cx="405111" cy="259045"/>
    <xdr:sp macro="" textlink="">
      <xdr:nvSpPr>
        <xdr:cNvPr id="202" name="n_1mainValue【体育館・プール】&#10;有形固定資産減価償却率">
          <a:extLst>
            <a:ext uri="{FF2B5EF4-FFF2-40B4-BE49-F238E27FC236}">
              <a16:creationId xmlns:a16="http://schemas.microsoft.com/office/drawing/2014/main" id="{1CE0D472-E2EE-4B61-9075-56D5D03FAE1B}"/>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3" name="n_2mainValue【体育館・プール】&#10;有形固定資産減価償却率">
          <a:extLst>
            <a:ext uri="{FF2B5EF4-FFF2-40B4-BE49-F238E27FC236}">
              <a16:creationId xmlns:a16="http://schemas.microsoft.com/office/drawing/2014/main" id="{102D233F-9AEA-4F97-B9F5-8B11FE7B65C5}"/>
            </a:ext>
          </a:extLst>
        </xdr:cNvPr>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204" name="n_3mainValue【体育館・プール】&#10;有形固定資産減価償却率">
          <a:extLst>
            <a:ext uri="{FF2B5EF4-FFF2-40B4-BE49-F238E27FC236}">
              <a16:creationId xmlns:a16="http://schemas.microsoft.com/office/drawing/2014/main" id="{BCC75A2B-34D3-4E05-896B-0F633B6BE889}"/>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5" name="n_4mainValue【体育館・プール】&#10;有形固定資産減価償却率">
          <a:extLst>
            <a:ext uri="{FF2B5EF4-FFF2-40B4-BE49-F238E27FC236}">
              <a16:creationId xmlns:a16="http://schemas.microsoft.com/office/drawing/2014/main" id="{D8AD350B-4AC6-4733-BC6B-33C337AFAAA5}"/>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6F500C9-B507-4755-B127-216E212847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FD5D6EA-8A0E-4036-8B45-2552406F84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DB691F8-2491-437F-A289-C4B83381E3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85A50A0-20D2-4FE5-A59C-27C24A1A70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48926C0-D245-4BEE-812B-A3EFF4F557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CBE3E9A-10E1-43BC-A174-2F45D0B11C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1C455FE-66DA-46DF-AFFB-79C706F628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39BAB78-E35E-43DD-BB8F-AB590B8F13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E0C5A47-BA5A-4B66-A578-86B78F600C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A57C33D-6000-4B22-A2E8-EF7D70D629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7C68672-2C74-45BB-9F4D-9E305EE726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4810F9E-C268-4171-94F8-84E1E6A9F9C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B68A682-5022-4DDF-9A2A-B498E2CE9E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83AE521-D221-4C22-A4CF-1D893AA4F5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0A57B4E-E678-4211-81DB-13EF1A6DC3A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3D1DAFB-6DD2-47DB-90EA-4E08CF5047E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A6FD791-E827-486F-8D65-9FDB762411B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261AF635-2A47-4B9F-B9A8-42B377EFCF7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C3C8A0B-7D8C-4911-ABC5-E0D4DAC7096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4851C7B1-3EC1-4D68-9B70-12907A23A5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AD695D4-50E2-4FC5-B956-36CB5A3D56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42A0E3C2-C55F-4379-B192-EABC7971677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29538316-DE56-4B86-A9A0-856895F7A3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0BABB9D8-FEED-4589-A6BD-7390C6741A03}"/>
            </a:ext>
          </a:extLst>
        </xdr:cNvPr>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D9F0922A-F005-4136-99A8-C0EC52E1053E}"/>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5F44F1CF-EA22-4500-926D-41015D730553}"/>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a:extLst>
            <a:ext uri="{FF2B5EF4-FFF2-40B4-BE49-F238E27FC236}">
              <a16:creationId xmlns:a16="http://schemas.microsoft.com/office/drawing/2014/main" id="{09895948-8536-4379-A624-7F86C44EB78C}"/>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a:extLst>
            <a:ext uri="{FF2B5EF4-FFF2-40B4-BE49-F238E27FC236}">
              <a16:creationId xmlns:a16="http://schemas.microsoft.com/office/drawing/2014/main" id="{826BFD21-6CA9-4444-A33C-293DB7F5E848}"/>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100347</xdr:rowOff>
    </xdr:from>
    <xdr:ext cx="469744" cy="259045"/>
    <xdr:sp macro="" textlink="">
      <xdr:nvSpPr>
        <xdr:cNvPr id="234" name="【体育館・プール】&#10;一人当たり面積平均値テキスト">
          <a:extLst>
            <a:ext uri="{FF2B5EF4-FFF2-40B4-BE49-F238E27FC236}">
              <a16:creationId xmlns:a16="http://schemas.microsoft.com/office/drawing/2014/main" id="{35B8ADCB-5B44-40FB-BF23-E8F7ABDFCDB8}"/>
            </a:ext>
          </a:extLst>
        </xdr:cNvPr>
        <xdr:cNvSpPr txBox="1"/>
      </xdr:nvSpPr>
      <xdr:spPr>
        <a:xfrm>
          <a:off x="10515600" y="1038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a:extLst>
            <a:ext uri="{FF2B5EF4-FFF2-40B4-BE49-F238E27FC236}">
              <a16:creationId xmlns:a16="http://schemas.microsoft.com/office/drawing/2014/main" id="{4A3012F4-A6B9-417C-8B47-E9A0F441FE7B}"/>
            </a:ext>
          </a:extLst>
        </xdr:cNvPr>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a:extLst>
            <a:ext uri="{FF2B5EF4-FFF2-40B4-BE49-F238E27FC236}">
              <a16:creationId xmlns:a16="http://schemas.microsoft.com/office/drawing/2014/main" id="{E1730395-DA23-4C2B-82C4-55BB2C15A1C2}"/>
            </a:ext>
          </a:extLst>
        </xdr:cNvPr>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a:extLst>
            <a:ext uri="{FF2B5EF4-FFF2-40B4-BE49-F238E27FC236}">
              <a16:creationId xmlns:a16="http://schemas.microsoft.com/office/drawing/2014/main" id="{0C343E34-950D-4F2F-82AA-09A28E390C96}"/>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238" name="フローチャート: 判断 237">
          <a:extLst>
            <a:ext uri="{FF2B5EF4-FFF2-40B4-BE49-F238E27FC236}">
              <a16:creationId xmlns:a16="http://schemas.microsoft.com/office/drawing/2014/main" id="{C2B0CECF-9FD1-4D7A-93E6-A4204FB9550F}"/>
            </a:ext>
          </a:extLst>
        </xdr:cNvPr>
        <xdr:cNvSpPr/>
      </xdr:nvSpPr>
      <xdr:spPr>
        <a:xfrm>
          <a:off x="781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39" name="フローチャート: 判断 238">
          <a:extLst>
            <a:ext uri="{FF2B5EF4-FFF2-40B4-BE49-F238E27FC236}">
              <a16:creationId xmlns:a16="http://schemas.microsoft.com/office/drawing/2014/main" id="{E0D1BF98-4F07-4113-B2AA-BB1A4B9AB2C1}"/>
            </a:ext>
          </a:extLst>
        </xdr:cNvPr>
        <xdr:cNvSpPr/>
      </xdr:nvSpPr>
      <xdr:spPr>
        <a:xfrm>
          <a:off x="6921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40BF6C0-4C06-41D3-B148-1B3B611F89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942975F-E4C1-4CA4-8458-B70A456F5B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4DE539-DF30-42F7-A9BB-D8331B6BF4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B33F11-BEDF-4703-B516-AC23453B02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33D5C86-21AE-4E93-BF60-60CC0227B9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82550</xdr:rowOff>
    </xdr:from>
    <xdr:to>
      <xdr:col>55</xdr:col>
      <xdr:colOff>50800</xdr:colOff>
      <xdr:row>61</xdr:row>
      <xdr:rowOff>12700</xdr:rowOff>
    </xdr:to>
    <xdr:sp macro="" textlink="">
      <xdr:nvSpPr>
        <xdr:cNvPr id="245" name="楕円 244">
          <a:extLst>
            <a:ext uri="{FF2B5EF4-FFF2-40B4-BE49-F238E27FC236}">
              <a16:creationId xmlns:a16="http://schemas.microsoft.com/office/drawing/2014/main" id="{AA342B84-A8EB-4B21-BB14-9A9099233B46}"/>
            </a:ext>
          </a:extLst>
        </xdr:cNvPr>
        <xdr:cNvSpPr/>
      </xdr:nvSpPr>
      <xdr:spPr>
        <a:xfrm>
          <a:off x="10426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105427</xdr:rowOff>
    </xdr:from>
    <xdr:ext cx="469744" cy="259045"/>
    <xdr:sp macro="" textlink="">
      <xdr:nvSpPr>
        <xdr:cNvPr id="246" name="【体育館・プール】&#10;一人当たり面積該当値テキスト">
          <a:extLst>
            <a:ext uri="{FF2B5EF4-FFF2-40B4-BE49-F238E27FC236}">
              <a16:creationId xmlns:a16="http://schemas.microsoft.com/office/drawing/2014/main" id="{5C8F5537-BBD6-4779-9BE1-31EC90698B19}"/>
            </a:ext>
          </a:extLst>
        </xdr:cNvPr>
        <xdr:cNvSpPr txBox="1"/>
      </xdr:nvSpPr>
      <xdr:spPr>
        <a:xfrm>
          <a:off x="10515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47" name="楕円 246">
          <a:extLst>
            <a:ext uri="{FF2B5EF4-FFF2-40B4-BE49-F238E27FC236}">
              <a16:creationId xmlns:a16="http://schemas.microsoft.com/office/drawing/2014/main" id="{B6148A33-2D37-4392-8C25-9921420BE17F}"/>
            </a:ext>
          </a:extLst>
        </xdr:cNvPr>
        <xdr:cNvSpPr/>
      </xdr:nvSpPr>
      <xdr:spPr>
        <a:xfrm>
          <a:off x="958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133350</xdr:rowOff>
    </xdr:from>
    <xdr:to>
      <xdr:col>55</xdr:col>
      <xdr:colOff>0</xdr:colOff>
      <xdr:row>61</xdr:row>
      <xdr:rowOff>83820</xdr:rowOff>
    </xdr:to>
    <xdr:cxnSp macro="">
      <xdr:nvCxnSpPr>
        <xdr:cNvPr id="248" name="直線コネクタ 247">
          <a:extLst>
            <a:ext uri="{FF2B5EF4-FFF2-40B4-BE49-F238E27FC236}">
              <a16:creationId xmlns:a16="http://schemas.microsoft.com/office/drawing/2014/main" id="{DC352F2E-6003-4F80-9F06-72209EEBE05A}"/>
            </a:ext>
          </a:extLst>
        </xdr:cNvPr>
        <xdr:cNvCxnSpPr/>
      </xdr:nvCxnSpPr>
      <xdr:spPr>
        <a:xfrm flipV="1">
          <a:off x="9639300" y="104203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49" name="楕円 248">
          <a:extLst>
            <a:ext uri="{FF2B5EF4-FFF2-40B4-BE49-F238E27FC236}">
              <a16:creationId xmlns:a16="http://schemas.microsoft.com/office/drawing/2014/main" id="{3E7D5ADA-6CF9-44FC-BF33-BDF907292CA4}"/>
            </a:ext>
          </a:extLst>
        </xdr:cNvPr>
        <xdr:cNvSpPr/>
      </xdr:nvSpPr>
      <xdr:spPr>
        <a:xfrm>
          <a:off x="8699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93980</xdr:rowOff>
    </xdr:to>
    <xdr:cxnSp macro="">
      <xdr:nvCxnSpPr>
        <xdr:cNvPr id="250" name="直線コネクタ 249">
          <a:extLst>
            <a:ext uri="{FF2B5EF4-FFF2-40B4-BE49-F238E27FC236}">
              <a16:creationId xmlns:a16="http://schemas.microsoft.com/office/drawing/2014/main" id="{9C0FA217-DB43-44AD-B6F1-538ABE44C7A2}"/>
            </a:ext>
          </a:extLst>
        </xdr:cNvPr>
        <xdr:cNvCxnSpPr/>
      </xdr:nvCxnSpPr>
      <xdr:spPr>
        <a:xfrm flipV="1">
          <a:off x="8750300" y="105422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53340</xdr:rowOff>
    </xdr:from>
    <xdr:to>
      <xdr:col>41</xdr:col>
      <xdr:colOff>101600</xdr:colOff>
      <xdr:row>61</xdr:row>
      <xdr:rowOff>154940</xdr:rowOff>
    </xdr:to>
    <xdr:sp macro="" textlink="">
      <xdr:nvSpPr>
        <xdr:cNvPr id="251" name="楕円 250">
          <a:extLst>
            <a:ext uri="{FF2B5EF4-FFF2-40B4-BE49-F238E27FC236}">
              <a16:creationId xmlns:a16="http://schemas.microsoft.com/office/drawing/2014/main" id="{2AA86E93-FA59-4385-A0B9-3316CFEF3C6D}"/>
            </a:ext>
          </a:extLst>
        </xdr:cNvPr>
        <xdr:cNvSpPr/>
      </xdr:nvSpPr>
      <xdr:spPr>
        <a:xfrm>
          <a:off x="7810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93980</xdr:rowOff>
    </xdr:from>
    <xdr:to>
      <xdr:col>45</xdr:col>
      <xdr:colOff>177800</xdr:colOff>
      <xdr:row>61</xdr:row>
      <xdr:rowOff>104140</xdr:rowOff>
    </xdr:to>
    <xdr:cxnSp macro="">
      <xdr:nvCxnSpPr>
        <xdr:cNvPr id="252" name="直線コネクタ 251">
          <a:extLst>
            <a:ext uri="{FF2B5EF4-FFF2-40B4-BE49-F238E27FC236}">
              <a16:creationId xmlns:a16="http://schemas.microsoft.com/office/drawing/2014/main" id="{01B4D394-B112-49BA-8BDE-DA935257AD5D}"/>
            </a:ext>
          </a:extLst>
        </xdr:cNvPr>
        <xdr:cNvCxnSpPr/>
      </xdr:nvCxnSpPr>
      <xdr:spPr>
        <a:xfrm flipV="1">
          <a:off x="7861300" y="1055243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53" name="楕円 252">
          <a:extLst>
            <a:ext uri="{FF2B5EF4-FFF2-40B4-BE49-F238E27FC236}">
              <a16:creationId xmlns:a16="http://schemas.microsoft.com/office/drawing/2014/main" id="{7E2D377E-4FA1-4EBE-8205-4BC68E75EF4F}"/>
            </a:ext>
          </a:extLst>
        </xdr:cNvPr>
        <xdr:cNvSpPr/>
      </xdr:nvSpPr>
      <xdr:spPr>
        <a:xfrm>
          <a:off x="6921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104140</xdr:rowOff>
    </xdr:from>
    <xdr:to>
      <xdr:col>41</xdr:col>
      <xdr:colOff>50800</xdr:colOff>
      <xdr:row>61</xdr:row>
      <xdr:rowOff>111760</xdr:rowOff>
    </xdr:to>
    <xdr:cxnSp macro="">
      <xdr:nvCxnSpPr>
        <xdr:cNvPr id="254" name="直線コネクタ 253">
          <a:extLst>
            <a:ext uri="{FF2B5EF4-FFF2-40B4-BE49-F238E27FC236}">
              <a16:creationId xmlns:a16="http://schemas.microsoft.com/office/drawing/2014/main" id="{83A65C74-64D0-428A-A144-EA5F9377364A}"/>
            </a:ext>
          </a:extLst>
        </xdr:cNvPr>
        <xdr:cNvCxnSpPr/>
      </xdr:nvCxnSpPr>
      <xdr:spPr>
        <a:xfrm flipV="1">
          <a:off x="6972300" y="10562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255" name="n_1aveValue【体育館・プール】&#10;一人当たり面積">
          <a:extLst>
            <a:ext uri="{FF2B5EF4-FFF2-40B4-BE49-F238E27FC236}">
              <a16:creationId xmlns:a16="http://schemas.microsoft.com/office/drawing/2014/main" id="{893B2326-6179-4139-853B-7A6B070F68FD}"/>
            </a:ext>
          </a:extLst>
        </xdr:cNvPr>
        <xdr:cNvSpPr txBox="1"/>
      </xdr:nvSpPr>
      <xdr:spPr>
        <a:xfrm>
          <a:off x="93917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256" name="n_2aveValue【体育館・プール】&#10;一人当たり面積">
          <a:extLst>
            <a:ext uri="{FF2B5EF4-FFF2-40B4-BE49-F238E27FC236}">
              <a16:creationId xmlns:a16="http://schemas.microsoft.com/office/drawing/2014/main" id="{AE144814-6E4F-40E3-A52D-F286204A7CCE}"/>
            </a:ext>
          </a:extLst>
        </xdr:cNvPr>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11447</xdr:rowOff>
    </xdr:from>
    <xdr:ext cx="469744" cy="259045"/>
    <xdr:sp macro="" textlink="">
      <xdr:nvSpPr>
        <xdr:cNvPr id="257" name="n_3aveValue【体育館・プール】&#10;一人当たり面積">
          <a:extLst>
            <a:ext uri="{FF2B5EF4-FFF2-40B4-BE49-F238E27FC236}">
              <a16:creationId xmlns:a16="http://schemas.microsoft.com/office/drawing/2014/main" id="{33A5F8D4-6A43-4B0C-8976-3531ACDC40D4}"/>
            </a:ext>
          </a:extLst>
        </xdr:cNvPr>
        <xdr:cNvSpPr txBox="1"/>
      </xdr:nvSpPr>
      <xdr:spPr>
        <a:xfrm>
          <a:off x="7626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31767</xdr:rowOff>
    </xdr:from>
    <xdr:ext cx="469744" cy="259045"/>
    <xdr:sp macro="" textlink="">
      <xdr:nvSpPr>
        <xdr:cNvPr id="258" name="n_4aveValue【体育館・プール】&#10;一人当たり面積">
          <a:extLst>
            <a:ext uri="{FF2B5EF4-FFF2-40B4-BE49-F238E27FC236}">
              <a16:creationId xmlns:a16="http://schemas.microsoft.com/office/drawing/2014/main" id="{9D78F8E9-5761-4416-8476-3DB3AEDA94B3}"/>
            </a:ext>
          </a:extLst>
        </xdr:cNvPr>
        <xdr:cNvSpPr txBox="1"/>
      </xdr:nvSpPr>
      <xdr:spPr>
        <a:xfrm>
          <a:off x="6737427"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125747</xdr:rowOff>
    </xdr:from>
    <xdr:ext cx="469744" cy="259045"/>
    <xdr:sp macro="" textlink="">
      <xdr:nvSpPr>
        <xdr:cNvPr id="259" name="n_1mainValue【体育館・プール】&#10;一人当たり面積">
          <a:extLst>
            <a:ext uri="{FF2B5EF4-FFF2-40B4-BE49-F238E27FC236}">
              <a16:creationId xmlns:a16="http://schemas.microsoft.com/office/drawing/2014/main" id="{DF7A52BA-85CE-4159-AD7A-BBFE0D01BCB4}"/>
            </a:ext>
          </a:extLst>
        </xdr:cNvPr>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60" name="n_2mainValue【体育館・プール】&#10;一人当たり面積">
          <a:extLst>
            <a:ext uri="{FF2B5EF4-FFF2-40B4-BE49-F238E27FC236}">
              <a16:creationId xmlns:a16="http://schemas.microsoft.com/office/drawing/2014/main" id="{AECE9216-B568-4D2A-A1B4-EEE4A3D859FA}"/>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xdr:rowOff>
    </xdr:from>
    <xdr:ext cx="469744" cy="259045"/>
    <xdr:sp macro="" textlink="">
      <xdr:nvSpPr>
        <xdr:cNvPr id="261" name="n_3mainValue【体育館・プール】&#10;一人当たり面積">
          <a:extLst>
            <a:ext uri="{FF2B5EF4-FFF2-40B4-BE49-F238E27FC236}">
              <a16:creationId xmlns:a16="http://schemas.microsoft.com/office/drawing/2014/main" id="{4E49D620-AA1D-4FCD-8238-ACF8D6C27606}"/>
            </a:ext>
          </a:extLst>
        </xdr:cNvPr>
        <xdr:cNvSpPr txBox="1"/>
      </xdr:nvSpPr>
      <xdr:spPr>
        <a:xfrm>
          <a:off x="7626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2" name="n_4mainValue【体育館・プール】&#10;一人当たり面積">
          <a:extLst>
            <a:ext uri="{FF2B5EF4-FFF2-40B4-BE49-F238E27FC236}">
              <a16:creationId xmlns:a16="http://schemas.microsoft.com/office/drawing/2014/main" id="{655C6650-6E6E-49B7-AD68-B78B5EAADDAF}"/>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2E3988C-7A3C-4269-AF68-8DAE0AD2EF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CF30B37-91D6-46FF-A788-D92AFA945E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EDE1FBC-2DCF-4110-8FD6-550DB0AD59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F9F37A6-9A29-4EF6-BD38-7DE9223338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F3D9052-7A5D-42AE-8C56-A7D0020086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80758DA-102B-4EDC-B592-B18A68777A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4F5AEC5-282A-4B59-A4EA-6D2A7C4928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C8CCAED-008F-4B28-AC03-5CC48F0C187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40FE7C31-345F-4D6C-9743-851EC05D40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CC742B44-A2DD-44D4-99EC-31132F1745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8B2F28FB-C420-4580-8BF3-FCF4A23979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5497359C-CDDB-4F9E-8B5F-A4A57C53A2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43968296-00E7-49EE-8D96-793B35EB35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CF5F5891-4B99-4BED-975F-71B17181AD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9C43D425-48C6-4E97-A6AE-4EC6A43D89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A0F275D7-C3C2-46DF-9657-A26A2B51FD9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72F1FDA8-0A85-45CD-9595-95D23C420C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9D50928-0144-43DB-9915-21556CCC64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E2D8AD1-5B29-4E64-A4FF-91A2B8F788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3089A959-3878-4F78-84D4-79EC899ED6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E5E4F261-12CB-4AFD-8466-3AD4481A04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3D302565-F98D-41AB-A700-9E1EA243EE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633B9258-8E08-49B3-B895-08980F8FF6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DF595BAD-1F8C-46DD-B19C-3C82E101AF6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2CB17B8-D37E-472E-B0C0-EDA14A0AE6F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1517BE90-3CD1-4D57-8B56-36060B82A3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EFEE3AA4-0334-4BED-9481-B787956A61B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DC49A24D-5467-4C7C-BE2D-9AA4AE407CF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5021510D-FDF2-4A9E-866C-97BB0FD8BE1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97CEFBC2-89E9-479F-BCA4-E7C16FBD8B1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5565E763-C0B5-46E7-BB95-C3F0FC3CB23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6F362B51-DDE0-4BF5-9BB1-7AA9D82AD3C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9B706F56-84F2-4885-BE5B-21EA1F5C992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28E9EAF5-E385-4AB3-BB8B-BD7A88ADBBE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80380EDA-E093-42DE-AB14-2C47EE45587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4111BFF8-7703-477E-A723-7521EE857EF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9940C948-2D2C-447E-8E16-4D35FAB2F68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A7014E8C-51EF-4D77-ABE5-25B6E037B8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9D43E1A4-319A-4A61-BB36-CCBBC9CB6A0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72382767-8CA8-4D6A-9354-243A895DB7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303" name="直線コネクタ 302">
          <a:extLst>
            <a:ext uri="{FF2B5EF4-FFF2-40B4-BE49-F238E27FC236}">
              <a16:creationId xmlns:a16="http://schemas.microsoft.com/office/drawing/2014/main" id="{5D65D111-B482-4A4C-872B-09FC76BA9BF0}"/>
            </a:ext>
          </a:extLst>
        </xdr:cNvPr>
        <xdr:cNvCxnSpPr/>
      </xdr:nvCxnSpPr>
      <xdr:spPr>
        <a:xfrm flipV="1">
          <a:off x="4634865" y="17331689"/>
          <a:ext cx="0" cy="113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2129F014-4B32-4384-BAC0-A39C6A31256F}"/>
            </a:ext>
          </a:extLst>
        </xdr:cNvPr>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305" name="直線コネクタ 304">
          <a:extLst>
            <a:ext uri="{FF2B5EF4-FFF2-40B4-BE49-F238E27FC236}">
              <a16:creationId xmlns:a16="http://schemas.microsoft.com/office/drawing/2014/main" id="{377C0B9F-3D84-4897-8AD2-31C6B76C3189}"/>
            </a:ext>
          </a:extLst>
        </xdr:cNvPr>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CF3DB173-6E2A-46FC-BF71-57B95216BAD0}"/>
            </a:ext>
          </a:extLst>
        </xdr:cNvPr>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07" name="直線コネクタ 306">
          <a:extLst>
            <a:ext uri="{FF2B5EF4-FFF2-40B4-BE49-F238E27FC236}">
              <a16:creationId xmlns:a16="http://schemas.microsoft.com/office/drawing/2014/main" id="{393B554B-B26E-42E5-BFDE-AD3A2C6C20E8}"/>
            </a:ext>
          </a:extLst>
        </xdr:cNvPr>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C8EA8A10-1A3E-4581-BB64-0972B1E4D0B9}"/>
            </a:ext>
          </a:extLst>
        </xdr:cNvPr>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09" name="フローチャート: 判断 308">
          <a:extLst>
            <a:ext uri="{FF2B5EF4-FFF2-40B4-BE49-F238E27FC236}">
              <a16:creationId xmlns:a16="http://schemas.microsoft.com/office/drawing/2014/main" id="{41BFA791-5931-4A11-B0C1-746BC6850A4A}"/>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0" name="フローチャート: 判断 309">
          <a:extLst>
            <a:ext uri="{FF2B5EF4-FFF2-40B4-BE49-F238E27FC236}">
              <a16:creationId xmlns:a16="http://schemas.microsoft.com/office/drawing/2014/main" id="{9B56CCC3-6F0C-4C87-8A9C-7BF42B98BA7D}"/>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311" name="フローチャート: 判断 310">
          <a:extLst>
            <a:ext uri="{FF2B5EF4-FFF2-40B4-BE49-F238E27FC236}">
              <a16:creationId xmlns:a16="http://schemas.microsoft.com/office/drawing/2014/main" id="{CF3CCF18-018F-4A8C-86D3-25A900D3C29C}"/>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12" name="フローチャート: 判断 311">
          <a:extLst>
            <a:ext uri="{FF2B5EF4-FFF2-40B4-BE49-F238E27FC236}">
              <a16:creationId xmlns:a16="http://schemas.microsoft.com/office/drawing/2014/main" id="{9214BCA0-5249-4A74-8F65-0C69CF927587}"/>
            </a:ext>
          </a:extLst>
        </xdr:cNvPr>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313" name="フローチャート: 判断 312">
          <a:extLst>
            <a:ext uri="{FF2B5EF4-FFF2-40B4-BE49-F238E27FC236}">
              <a16:creationId xmlns:a16="http://schemas.microsoft.com/office/drawing/2014/main" id="{583F0387-FDD5-43A3-B658-3008D60157C1}"/>
            </a:ext>
          </a:extLst>
        </xdr:cNvPr>
        <xdr:cNvSpPr/>
      </xdr:nvSpPr>
      <xdr:spPr>
        <a:xfrm>
          <a:off x="1079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1270E25-A773-47B3-B092-C8F9D1DE8CB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AE99F73-3292-45A9-BB7E-4925B1F514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94681B0-BC8C-409B-92D3-0F7B2192570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BE57741-A4AF-471B-AB01-110F591F0FF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D706EF2-7CB5-431B-B47C-587EA3B2833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319" name="楕円 318">
          <a:extLst>
            <a:ext uri="{FF2B5EF4-FFF2-40B4-BE49-F238E27FC236}">
              <a16:creationId xmlns:a16="http://schemas.microsoft.com/office/drawing/2014/main" id="{6352E4F9-53DC-422A-876D-05DFFA419E10}"/>
            </a:ext>
          </a:extLst>
        </xdr:cNvPr>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512C379F-9DBF-4EF1-A976-E7D10C88A11B}"/>
            </a:ext>
          </a:extLst>
        </xdr:cNvPr>
        <xdr:cNvSpPr txBox="1"/>
      </xdr:nvSpPr>
      <xdr:spPr>
        <a:xfrm>
          <a:off x="4673600"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321" name="楕円 320">
          <a:extLst>
            <a:ext uri="{FF2B5EF4-FFF2-40B4-BE49-F238E27FC236}">
              <a16:creationId xmlns:a16="http://schemas.microsoft.com/office/drawing/2014/main" id="{891D52F6-C550-4D0F-B7F0-F1277708398D}"/>
            </a:ext>
          </a:extLst>
        </xdr:cNvPr>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57150</xdr:rowOff>
    </xdr:to>
    <xdr:cxnSp macro="">
      <xdr:nvCxnSpPr>
        <xdr:cNvPr id="322" name="直線コネクタ 321">
          <a:extLst>
            <a:ext uri="{FF2B5EF4-FFF2-40B4-BE49-F238E27FC236}">
              <a16:creationId xmlns:a16="http://schemas.microsoft.com/office/drawing/2014/main" id="{D46AA983-6471-4CD5-BC98-96A5791F9E91}"/>
            </a:ext>
          </a:extLst>
        </xdr:cNvPr>
        <xdr:cNvCxnSpPr/>
      </xdr:nvCxnSpPr>
      <xdr:spPr>
        <a:xfrm>
          <a:off x="3797300" y="178803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118745</xdr:rowOff>
    </xdr:from>
    <xdr:to>
      <xdr:col>15</xdr:col>
      <xdr:colOff>101600</xdr:colOff>
      <xdr:row>104</xdr:row>
      <xdr:rowOff>48895</xdr:rowOff>
    </xdr:to>
    <xdr:sp macro="" textlink="">
      <xdr:nvSpPr>
        <xdr:cNvPr id="323" name="楕円 322">
          <a:extLst>
            <a:ext uri="{FF2B5EF4-FFF2-40B4-BE49-F238E27FC236}">
              <a16:creationId xmlns:a16="http://schemas.microsoft.com/office/drawing/2014/main" id="{BBE93C84-5DAA-4AA8-B235-60A63D379FA3}"/>
            </a:ext>
          </a:extLst>
        </xdr:cNvPr>
        <xdr:cNvSpPr/>
      </xdr:nvSpPr>
      <xdr:spPr>
        <a:xfrm>
          <a:off x="2857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169545</xdr:rowOff>
    </xdr:from>
    <xdr:to>
      <xdr:col>19</xdr:col>
      <xdr:colOff>177800</xdr:colOff>
      <xdr:row>104</xdr:row>
      <xdr:rowOff>49530</xdr:rowOff>
    </xdr:to>
    <xdr:cxnSp macro="">
      <xdr:nvCxnSpPr>
        <xdr:cNvPr id="324" name="直線コネクタ 323">
          <a:extLst>
            <a:ext uri="{FF2B5EF4-FFF2-40B4-BE49-F238E27FC236}">
              <a16:creationId xmlns:a16="http://schemas.microsoft.com/office/drawing/2014/main" id="{B87490C8-DA15-4C9E-A274-152D8EFAF2C0}"/>
            </a:ext>
          </a:extLst>
        </xdr:cNvPr>
        <xdr:cNvCxnSpPr/>
      </xdr:nvCxnSpPr>
      <xdr:spPr>
        <a:xfrm>
          <a:off x="2908300" y="1782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325" name="楕円 324">
          <a:extLst>
            <a:ext uri="{FF2B5EF4-FFF2-40B4-BE49-F238E27FC236}">
              <a16:creationId xmlns:a16="http://schemas.microsoft.com/office/drawing/2014/main" id="{28793231-144B-4141-A959-E6723970241E}"/>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103</xdr:row>
      <xdr:rowOff>169545</xdr:rowOff>
    </xdr:to>
    <xdr:cxnSp macro="">
      <xdr:nvCxnSpPr>
        <xdr:cNvPr id="326" name="直線コネクタ 325">
          <a:extLst>
            <a:ext uri="{FF2B5EF4-FFF2-40B4-BE49-F238E27FC236}">
              <a16:creationId xmlns:a16="http://schemas.microsoft.com/office/drawing/2014/main" id="{F7EE4BE9-F37B-415A-B258-A38B67948B40}"/>
            </a:ext>
          </a:extLst>
        </xdr:cNvPr>
        <xdr:cNvCxnSpPr/>
      </xdr:nvCxnSpPr>
      <xdr:spPr>
        <a:xfrm>
          <a:off x="2019300" y="1779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27" name="楕円 326">
          <a:extLst>
            <a:ext uri="{FF2B5EF4-FFF2-40B4-BE49-F238E27FC236}">
              <a16:creationId xmlns:a16="http://schemas.microsoft.com/office/drawing/2014/main" id="{B794BDB8-A46F-4483-B9C5-DC5A900D01A7}"/>
            </a:ext>
          </a:extLst>
        </xdr:cNvPr>
        <xdr:cNvSpPr/>
      </xdr:nvSpPr>
      <xdr:spPr>
        <a:xfrm>
          <a:off x="1079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93345</xdr:rowOff>
    </xdr:from>
    <xdr:to>
      <xdr:col>10</xdr:col>
      <xdr:colOff>114300</xdr:colOff>
      <xdr:row>103</xdr:row>
      <xdr:rowOff>133350</xdr:rowOff>
    </xdr:to>
    <xdr:cxnSp macro="">
      <xdr:nvCxnSpPr>
        <xdr:cNvPr id="328" name="直線コネクタ 327">
          <a:extLst>
            <a:ext uri="{FF2B5EF4-FFF2-40B4-BE49-F238E27FC236}">
              <a16:creationId xmlns:a16="http://schemas.microsoft.com/office/drawing/2014/main" id="{00C6AC00-1FC7-42F6-BDA3-5EA816378FF6}"/>
            </a:ext>
          </a:extLst>
        </xdr:cNvPr>
        <xdr:cNvCxnSpPr/>
      </xdr:nvCxnSpPr>
      <xdr:spPr>
        <a:xfrm>
          <a:off x="1130300" y="1775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29" name="n_1aveValue【市民会館】&#10;有形固定資産減価償却率">
          <a:extLst>
            <a:ext uri="{FF2B5EF4-FFF2-40B4-BE49-F238E27FC236}">
              <a16:creationId xmlns:a16="http://schemas.microsoft.com/office/drawing/2014/main" id="{F2341550-51DF-4EE3-81E1-BD1E23B736FE}"/>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330" name="n_2aveValue【市民会館】&#10;有形固定資産減価償却率">
          <a:extLst>
            <a:ext uri="{FF2B5EF4-FFF2-40B4-BE49-F238E27FC236}">
              <a16:creationId xmlns:a16="http://schemas.microsoft.com/office/drawing/2014/main" id="{3517063C-6668-4804-9A88-5BED5F6E9151}"/>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331" name="n_3aveValue【市民会館】&#10;有形固定資産減価償却率">
          <a:extLst>
            <a:ext uri="{FF2B5EF4-FFF2-40B4-BE49-F238E27FC236}">
              <a16:creationId xmlns:a16="http://schemas.microsoft.com/office/drawing/2014/main" id="{F16A96EE-3A6C-4EB8-A2EE-0A9C11A719E2}"/>
            </a:ext>
          </a:extLst>
        </xdr:cNvPr>
        <xdr:cNvSpPr txBox="1"/>
      </xdr:nvSpPr>
      <xdr:spPr>
        <a:xfrm>
          <a:off x="1816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332" name="n_4aveValue【市民会館】&#10;有形固定資産減価償却率">
          <a:extLst>
            <a:ext uri="{FF2B5EF4-FFF2-40B4-BE49-F238E27FC236}">
              <a16:creationId xmlns:a16="http://schemas.microsoft.com/office/drawing/2014/main" id="{5FBC7DF9-D85D-4866-8ACE-CD2675035630}"/>
            </a:ext>
          </a:extLst>
        </xdr:cNvPr>
        <xdr:cNvSpPr txBox="1"/>
      </xdr:nvSpPr>
      <xdr:spPr>
        <a:xfrm>
          <a:off x="927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91457</xdr:rowOff>
    </xdr:from>
    <xdr:ext cx="405111" cy="259045"/>
    <xdr:sp macro="" textlink="">
      <xdr:nvSpPr>
        <xdr:cNvPr id="333" name="n_1mainValue【市民会館】&#10;有形固定資産減価償却率">
          <a:extLst>
            <a:ext uri="{FF2B5EF4-FFF2-40B4-BE49-F238E27FC236}">
              <a16:creationId xmlns:a16="http://schemas.microsoft.com/office/drawing/2014/main" id="{6B1D33B5-2055-486C-84F5-03A50C81C3A6}"/>
            </a:ext>
          </a:extLst>
        </xdr:cNvPr>
        <xdr:cNvSpPr txBox="1"/>
      </xdr:nvSpPr>
      <xdr:spPr>
        <a:xfrm>
          <a:off x="3582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40022</xdr:rowOff>
    </xdr:from>
    <xdr:ext cx="405111" cy="259045"/>
    <xdr:sp macro="" textlink="">
      <xdr:nvSpPr>
        <xdr:cNvPr id="334" name="n_2mainValue【市民会館】&#10;有形固定資産減価償却率">
          <a:extLst>
            <a:ext uri="{FF2B5EF4-FFF2-40B4-BE49-F238E27FC236}">
              <a16:creationId xmlns:a16="http://schemas.microsoft.com/office/drawing/2014/main" id="{368B7F75-D4A6-41A5-B450-2A309569F13F}"/>
            </a:ext>
          </a:extLst>
        </xdr:cNvPr>
        <xdr:cNvSpPr txBox="1"/>
      </xdr:nvSpPr>
      <xdr:spPr>
        <a:xfrm>
          <a:off x="2705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3827</xdr:rowOff>
    </xdr:from>
    <xdr:ext cx="405111" cy="259045"/>
    <xdr:sp macro="" textlink="">
      <xdr:nvSpPr>
        <xdr:cNvPr id="335" name="n_3mainValue【市民会館】&#10;有形固定資産減価償却率">
          <a:extLst>
            <a:ext uri="{FF2B5EF4-FFF2-40B4-BE49-F238E27FC236}">
              <a16:creationId xmlns:a16="http://schemas.microsoft.com/office/drawing/2014/main" id="{0BEC6F89-4AFE-468A-ABF8-9410481916CE}"/>
            </a:ext>
          </a:extLst>
        </xdr:cNvPr>
        <xdr:cNvSpPr txBox="1"/>
      </xdr:nvSpPr>
      <xdr:spPr>
        <a:xfrm>
          <a:off x="1816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336" name="n_4mainValue【市民会館】&#10;有形固定資産減価償却率">
          <a:extLst>
            <a:ext uri="{FF2B5EF4-FFF2-40B4-BE49-F238E27FC236}">
              <a16:creationId xmlns:a16="http://schemas.microsoft.com/office/drawing/2014/main" id="{899F6BA7-B62E-4FDA-8326-911E28300248}"/>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DC2B466F-6A2C-43D9-BFD4-E7FAAC3A31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90FD83C-D444-436B-B68E-7F7AE76239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FA3A818-DE85-47BB-A7EF-4075D48AD4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6D2C6679-A3DE-4BF4-B0ED-54D01A13D7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1CF93421-8A51-445F-A0FB-BE07968AF5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7506911-907E-4767-AD4B-A122C8C201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7540D043-D6F7-49CD-A1FB-9C9781823F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7A7A014E-FF43-403F-9E23-CB2F0A6A642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CF838F33-54FA-44F6-873D-F41AE53508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A0311B4E-EE45-4A0D-AF0C-A5EE24CB29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B8A34A9D-FE37-495A-9452-BE7AB8AA9CA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314F5381-A901-4A6D-A28F-73AD0437D0DA}"/>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78DD58DB-453A-4386-A065-9E7B114EA3B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EAB631D2-0A54-4488-8759-1166C1BDEB9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6EE85C8B-8043-4929-8AE3-9771B3E1D00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BEB00B74-4027-4FC5-BC94-E0FCB203ED0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4A1C776A-A71C-48EB-A1AD-22725286071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383312EB-8CC2-44FA-8F20-091F550AB17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FF3F92BD-E42A-4462-8EAB-ACF2A3BEBAC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9C1CCC8C-DB72-4877-A475-3E8C6989568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903632AE-3E0B-42B3-99E4-85BE96F2B54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34029E1B-960A-4A69-BB66-BDB4B60D073C}"/>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AB4EDDA0-1E03-4329-9ACB-18D88773D12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61E29B57-96B7-43AB-A6C0-A7445880D3B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6FB82D3D-DBCE-447C-88C9-9434A214CE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362" name="直線コネクタ 361">
          <a:extLst>
            <a:ext uri="{FF2B5EF4-FFF2-40B4-BE49-F238E27FC236}">
              <a16:creationId xmlns:a16="http://schemas.microsoft.com/office/drawing/2014/main" id="{0F41C748-60E1-443B-9725-9094079C1063}"/>
            </a:ext>
          </a:extLst>
        </xdr:cNvPr>
        <xdr:cNvCxnSpPr/>
      </xdr:nvCxnSpPr>
      <xdr:spPr>
        <a:xfrm flipV="1">
          <a:off x="10476865" y="17260388"/>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363" name="【市民会館】&#10;一人当たり面積最小値テキスト">
          <a:extLst>
            <a:ext uri="{FF2B5EF4-FFF2-40B4-BE49-F238E27FC236}">
              <a16:creationId xmlns:a16="http://schemas.microsoft.com/office/drawing/2014/main" id="{2C53286B-B42A-4789-A667-493576C9EF62}"/>
            </a:ext>
          </a:extLst>
        </xdr:cNvPr>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364" name="直線コネクタ 363">
          <a:extLst>
            <a:ext uri="{FF2B5EF4-FFF2-40B4-BE49-F238E27FC236}">
              <a16:creationId xmlns:a16="http://schemas.microsoft.com/office/drawing/2014/main" id="{EB51EAE0-2061-405E-BF14-7D6D86F0FCDB}"/>
            </a:ext>
          </a:extLst>
        </xdr:cNvPr>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365" name="【市民会館】&#10;一人当たり面積最大値テキスト">
          <a:extLst>
            <a:ext uri="{FF2B5EF4-FFF2-40B4-BE49-F238E27FC236}">
              <a16:creationId xmlns:a16="http://schemas.microsoft.com/office/drawing/2014/main" id="{C85C0F12-A741-424B-A498-D0DDBFFE885F}"/>
            </a:ext>
          </a:extLst>
        </xdr:cNvPr>
        <xdr:cNvSpPr txBox="1"/>
      </xdr:nvSpPr>
      <xdr:spPr>
        <a:xfrm>
          <a:off x="10515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366" name="直線コネクタ 365">
          <a:extLst>
            <a:ext uri="{FF2B5EF4-FFF2-40B4-BE49-F238E27FC236}">
              <a16:creationId xmlns:a16="http://schemas.microsoft.com/office/drawing/2014/main" id="{34E88430-B8F2-4440-A9FF-22E7F5CAA540}"/>
            </a:ext>
          </a:extLst>
        </xdr:cNvPr>
        <xdr:cNvCxnSpPr/>
      </xdr:nvCxnSpPr>
      <xdr:spPr>
        <a:xfrm>
          <a:off x="10388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108329</xdr:rowOff>
    </xdr:from>
    <xdr:ext cx="469744" cy="259045"/>
    <xdr:sp macro="" textlink="">
      <xdr:nvSpPr>
        <xdr:cNvPr id="367" name="【市民会館】&#10;一人当たり面積平均値テキスト">
          <a:extLst>
            <a:ext uri="{FF2B5EF4-FFF2-40B4-BE49-F238E27FC236}">
              <a16:creationId xmlns:a16="http://schemas.microsoft.com/office/drawing/2014/main" id="{506AEC9A-20D1-4573-8E2C-143AC699A30E}"/>
            </a:ext>
          </a:extLst>
        </xdr:cNvPr>
        <xdr:cNvSpPr txBox="1"/>
      </xdr:nvSpPr>
      <xdr:spPr>
        <a:xfrm>
          <a:off x="10515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368" name="フローチャート: 判断 367">
          <a:extLst>
            <a:ext uri="{FF2B5EF4-FFF2-40B4-BE49-F238E27FC236}">
              <a16:creationId xmlns:a16="http://schemas.microsoft.com/office/drawing/2014/main" id="{43083319-A636-482A-AB02-3539D0CBB623}"/>
            </a:ext>
          </a:extLst>
        </xdr:cNvPr>
        <xdr:cNvSpPr/>
      </xdr:nvSpPr>
      <xdr:spPr>
        <a:xfrm>
          <a:off x="10426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369" name="フローチャート: 判断 368">
          <a:extLst>
            <a:ext uri="{FF2B5EF4-FFF2-40B4-BE49-F238E27FC236}">
              <a16:creationId xmlns:a16="http://schemas.microsoft.com/office/drawing/2014/main" id="{877D4BE0-85DD-4FD7-A4AD-D6509DCB2A07}"/>
            </a:ext>
          </a:extLst>
        </xdr:cNvPr>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370" name="フローチャート: 判断 369">
          <a:extLst>
            <a:ext uri="{FF2B5EF4-FFF2-40B4-BE49-F238E27FC236}">
              <a16:creationId xmlns:a16="http://schemas.microsoft.com/office/drawing/2014/main" id="{71D01BDA-1D3F-4C7E-A4DD-E57681262E1B}"/>
            </a:ext>
          </a:extLst>
        </xdr:cNvPr>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159294</xdr:rowOff>
    </xdr:from>
    <xdr:to>
      <xdr:col>41</xdr:col>
      <xdr:colOff>101600</xdr:colOff>
      <xdr:row>105</xdr:row>
      <xdr:rowOff>89444</xdr:rowOff>
    </xdr:to>
    <xdr:sp macro="" textlink="">
      <xdr:nvSpPr>
        <xdr:cNvPr id="371" name="フローチャート: 判断 370">
          <a:extLst>
            <a:ext uri="{FF2B5EF4-FFF2-40B4-BE49-F238E27FC236}">
              <a16:creationId xmlns:a16="http://schemas.microsoft.com/office/drawing/2014/main" id="{CA0D9421-2261-470E-93CE-2000149BF6AE}"/>
            </a:ext>
          </a:extLst>
        </xdr:cNvPr>
        <xdr:cNvSpPr/>
      </xdr:nvSpPr>
      <xdr:spPr>
        <a:xfrm>
          <a:off x="781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10705</xdr:rowOff>
    </xdr:from>
    <xdr:to>
      <xdr:col>36</xdr:col>
      <xdr:colOff>165100</xdr:colOff>
      <xdr:row>105</xdr:row>
      <xdr:rowOff>112305</xdr:rowOff>
    </xdr:to>
    <xdr:sp macro="" textlink="">
      <xdr:nvSpPr>
        <xdr:cNvPr id="372" name="フローチャート: 判断 371">
          <a:extLst>
            <a:ext uri="{FF2B5EF4-FFF2-40B4-BE49-F238E27FC236}">
              <a16:creationId xmlns:a16="http://schemas.microsoft.com/office/drawing/2014/main" id="{5B3A220B-0E07-4186-8DBE-EAE15ACAEF9F}"/>
            </a:ext>
          </a:extLst>
        </xdr:cNvPr>
        <xdr:cNvSpPr/>
      </xdr:nvSpPr>
      <xdr:spPr>
        <a:xfrm>
          <a:off x="692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A807C03-FF25-4225-99FF-1CC3246F0E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60F1DA7-78B0-42A4-BDF5-429EBCEB3E7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477C401-9B1F-4146-A239-4C00C7B45E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BEE03C7-0CAB-4A6F-A4B8-F1A1158639D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97076A6-888C-4E0B-AD9B-89C3214601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64588</xdr:rowOff>
    </xdr:from>
    <xdr:to>
      <xdr:col>55</xdr:col>
      <xdr:colOff>50800</xdr:colOff>
      <xdr:row>100</xdr:row>
      <xdr:rowOff>166188</xdr:rowOff>
    </xdr:to>
    <xdr:sp macro="" textlink="">
      <xdr:nvSpPr>
        <xdr:cNvPr id="378" name="楕円 377">
          <a:extLst>
            <a:ext uri="{FF2B5EF4-FFF2-40B4-BE49-F238E27FC236}">
              <a16:creationId xmlns:a16="http://schemas.microsoft.com/office/drawing/2014/main" id="{C670F33F-340B-4D89-ACA8-8A41ACFAA59D}"/>
            </a:ext>
          </a:extLst>
        </xdr:cNvPr>
        <xdr:cNvSpPr/>
      </xdr:nvSpPr>
      <xdr:spPr>
        <a:xfrm>
          <a:off x="104267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17615</xdr:rowOff>
    </xdr:from>
    <xdr:ext cx="469744" cy="259045"/>
    <xdr:sp macro="" textlink="">
      <xdr:nvSpPr>
        <xdr:cNvPr id="379" name="【市民会館】&#10;一人当たり面積該当値テキスト">
          <a:extLst>
            <a:ext uri="{FF2B5EF4-FFF2-40B4-BE49-F238E27FC236}">
              <a16:creationId xmlns:a16="http://schemas.microsoft.com/office/drawing/2014/main" id="{2E546357-0252-49FA-B24B-FEF3B9503469}"/>
            </a:ext>
          </a:extLst>
        </xdr:cNvPr>
        <xdr:cNvSpPr txBox="1"/>
      </xdr:nvSpPr>
      <xdr:spPr>
        <a:xfrm>
          <a:off x="10515600" y="171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107043</xdr:rowOff>
    </xdr:from>
    <xdr:to>
      <xdr:col>50</xdr:col>
      <xdr:colOff>165100</xdr:colOff>
      <xdr:row>101</xdr:row>
      <xdr:rowOff>37193</xdr:rowOff>
    </xdr:to>
    <xdr:sp macro="" textlink="">
      <xdr:nvSpPr>
        <xdr:cNvPr id="380" name="楕円 379">
          <a:extLst>
            <a:ext uri="{FF2B5EF4-FFF2-40B4-BE49-F238E27FC236}">
              <a16:creationId xmlns:a16="http://schemas.microsoft.com/office/drawing/2014/main" id="{4E940FD1-4A59-49F5-BF8C-C7C799C680CE}"/>
            </a:ext>
          </a:extLst>
        </xdr:cNvPr>
        <xdr:cNvSpPr/>
      </xdr:nvSpPr>
      <xdr:spPr>
        <a:xfrm>
          <a:off x="9588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115388</xdr:rowOff>
    </xdr:from>
    <xdr:to>
      <xdr:col>55</xdr:col>
      <xdr:colOff>0</xdr:colOff>
      <xdr:row>100</xdr:row>
      <xdr:rowOff>157843</xdr:rowOff>
    </xdr:to>
    <xdr:cxnSp macro="">
      <xdr:nvCxnSpPr>
        <xdr:cNvPr id="381" name="直線コネクタ 380">
          <a:extLst>
            <a:ext uri="{FF2B5EF4-FFF2-40B4-BE49-F238E27FC236}">
              <a16:creationId xmlns:a16="http://schemas.microsoft.com/office/drawing/2014/main" id="{83AC91D6-DD3A-459F-842F-0CD6D5FE714B}"/>
            </a:ext>
          </a:extLst>
        </xdr:cNvPr>
        <xdr:cNvCxnSpPr/>
      </xdr:nvCxnSpPr>
      <xdr:spPr>
        <a:xfrm flipV="1">
          <a:off x="9639300" y="172603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48261</xdr:rowOff>
    </xdr:from>
    <xdr:to>
      <xdr:col>46</xdr:col>
      <xdr:colOff>38100</xdr:colOff>
      <xdr:row>100</xdr:row>
      <xdr:rowOff>149861</xdr:rowOff>
    </xdr:to>
    <xdr:sp macro="" textlink="">
      <xdr:nvSpPr>
        <xdr:cNvPr id="382" name="楕円 381">
          <a:extLst>
            <a:ext uri="{FF2B5EF4-FFF2-40B4-BE49-F238E27FC236}">
              <a16:creationId xmlns:a16="http://schemas.microsoft.com/office/drawing/2014/main" id="{687ED7BF-3699-4ADA-B358-53AC90C0850D}"/>
            </a:ext>
          </a:extLst>
        </xdr:cNvPr>
        <xdr:cNvSpPr/>
      </xdr:nvSpPr>
      <xdr:spPr>
        <a:xfrm>
          <a:off x="8699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99061</xdr:rowOff>
    </xdr:from>
    <xdr:to>
      <xdr:col>50</xdr:col>
      <xdr:colOff>114300</xdr:colOff>
      <xdr:row>100</xdr:row>
      <xdr:rowOff>157843</xdr:rowOff>
    </xdr:to>
    <xdr:cxnSp macro="">
      <xdr:nvCxnSpPr>
        <xdr:cNvPr id="383" name="直線コネクタ 382">
          <a:extLst>
            <a:ext uri="{FF2B5EF4-FFF2-40B4-BE49-F238E27FC236}">
              <a16:creationId xmlns:a16="http://schemas.microsoft.com/office/drawing/2014/main" id="{5F0CDDDE-251B-4A98-A90B-BD87402A4D42}"/>
            </a:ext>
          </a:extLst>
        </xdr:cNvPr>
        <xdr:cNvCxnSpPr/>
      </xdr:nvCxnSpPr>
      <xdr:spPr>
        <a:xfrm>
          <a:off x="8750300" y="17244061"/>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80918</xdr:rowOff>
    </xdr:from>
    <xdr:to>
      <xdr:col>41</xdr:col>
      <xdr:colOff>101600</xdr:colOff>
      <xdr:row>101</xdr:row>
      <xdr:rowOff>11068</xdr:rowOff>
    </xdr:to>
    <xdr:sp macro="" textlink="">
      <xdr:nvSpPr>
        <xdr:cNvPr id="384" name="楕円 383">
          <a:extLst>
            <a:ext uri="{FF2B5EF4-FFF2-40B4-BE49-F238E27FC236}">
              <a16:creationId xmlns:a16="http://schemas.microsoft.com/office/drawing/2014/main" id="{5B9D1F9F-260B-4311-9DAB-EF981D8B82A5}"/>
            </a:ext>
          </a:extLst>
        </xdr:cNvPr>
        <xdr:cNvSpPr/>
      </xdr:nvSpPr>
      <xdr:spPr>
        <a:xfrm>
          <a:off x="7810500" y="17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99061</xdr:rowOff>
    </xdr:from>
    <xdr:to>
      <xdr:col>45</xdr:col>
      <xdr:colOff>177800</xdr:colOff>
      <xdr:row>100</xdr:row>
      <xdr:rowOff>131718</xdr:rowOff>
    </xdr:to>
    <xdr:cxnSp macro="">
      <xdr:nvCxnSpPr>
        <xdr:cNvPr id="385" name="直線コネクタ 384">
          <a:extLst>
            <a:ext uri="{FF2B5EF4-FFF2-40B4-BE49-F238E27FC236}">
              <a16:creationId xmlns:a16="http://schemas.microsoft.com/office/drawing/2014/main" id="{41489227-A9B9-477C-9415-729E23FDBADE}"/>
            </a:ext>
          </a:extLst>
        </xdr:cNvPr>
        <xdr:cNvCxnSpPr/>
      </xdr:nvCxnSpPr>
      <xdr:spPr>
        <a:xfrm flipV="1">
          <a:off x="7861300" y="17244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105411</xdr:rowOff>
    </xdr:from>
    <xdr:to>
      <xdr:col>36</xdr:col>
      <xdr:colOff>165100</xdr:colOff>
      <xdr:row>102</xdr:row>
      <xdr:rowOff>35561</xdr:rowOff>
    </xdr:to>
    <xdr:sp macro="" textlink="">
      <xdr:nvSpPr>
        <xdr:cNvPr id="386" name="楕円 385">
          <a:extLst>
            <a:ext uri="{FF2B5EF4-FFF2-40B4-BE49-F238E27FC236}">
              <a16:creationId xmlns:a16="http://schemas.microsoft.com/office/drawing/2014/main" id="{4597386D-328A-462D-AEA3-27FE425FA2D6}"/>
            </a:ext>
          </a:extLst>
        </xdr:cNvPr>
        <xdr:cNvSpPr/>
      </xdr:nvSpPr>
      <xdr:spPr>
        <a:xfrm>
          <a:off x="6921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131718</xdr:rowOff>
    </xdr:from>
    <xdr:to>
      <xdr:col>41</xdr:col>
      <xdr:colOff>50800</xdr:colOff>
      <xdr:row>101</xdr:row>
      <xdr:rowOff>156211</xdr:rowOff>
    </xdr:to>
    <xdr:cxnSp macro="">
      <xdr:nvCxnSpPr>
        <xdr:cNvPr id="387" name="直線コネクタ 386">
          <a:extLst>
            <a:ext uri="{FF2B5EF4-FFF2-40B4-BE49-F238E27FC236}">
              <a16:creationId xmlns:a16="http://schemas.microsoft.com/office/drawing/2014/main" id="{074EB610-60B3-4674-A836-791B6A7B844B}"/>
            </a:ext>
          </a:extLst>
        </xdr:cNvPr>
        <xdr:cNvCxnSpPr/>
      </xdr:nvCxnSpPr>
      <xdr:spPr>
        <a:xfrm flipV="1">
          <a:off x="6972300" y="17276718"/>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67508</xdr:rowOff>
    </xdr:from>
    <xdr:ext cx="469744" cy="259045"/>
    <xdr:sp macro="" textlink="">
      <xdr:nvSpPr>
        <xdr:cNvPr id="388" name="n_1aveValue【市民会館】&#10;一人当たり面積">
          <a:extLst>
            <a:ext uri="{FF2B5EF4-FFF2-40B4-BE49-F238E27FC236}">
              <a16:creationId xmlns:a16="http://schemas.microsoft.com/office/drawing/2014/main" id="{12A83039-CE61-4A10-BA3F-DAE843D67F23}"/>
            </a:ext>
          </a:extLst>
        </xdr:cNvPr>
        <xdr:cNvSpPr txBox="1"/>
      </xdr:nvSpPr>
      <xdr:spPr>
        <a:xfrm>
          <a:off x="93917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70775</xdr:rowOff>
    </xdr:from>
    <xdr:ext cx="469744" cy="259045"/>
    <xdr:sp macro="" textlink="">
      <xdr:nvSpPr>
        <xdr:cNvPr id="389" name="n_2aveValue【市民会館】&#10;一人当たり面積">
          <a:extLst>
            <a:ext uri="{FF2B5EF4-FFF2-40B4-BE49-F238E27FC236}">
              <a16:creationId xmlns:a16="http://schemas.microsoft.com/office/drawing/2014/main" id="{0A3DAA0D-4B58-461B-9E4E-2F363B150B9E}"/>
            </a:ext>
          </a:extLst>
        </xdr:cNvPr>
        <xdr:cNvSpPr txBox="1"/>
      </xdr:nvSpPr>
      <xdr:spPr>
        <a:xfrm>
          <a:off x="8515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80571</xdr:rowOff>
    </xdr:from>
    <xdr:ext cx="469744" cy="259045"/>
    <xdr:sp macro="" textlink="">
      <xdr:nvSpPr>
        <xdr:cNvPr id="390" name="n_3aveValue【市民会館】&#10;一人当たり面積">
          <a:extLst>
            <a:ext uri="{FF2B5EF4-FFF2-40B4-BE49-F238E27FC236}">
              <a16:creationId xmlns:a16="http://schemas.microsoft.com/office/drawing/2014/main" id="{1AA40AE0-2F8A-4424-BE3F-4F84944C7855}"/>
            </a:ext>
          </a:extLst>
        </xdr:cNvPr>
        <xdr:cNvSpPr txBox="1"/>
      </xdr:nvSpPr>
      <xdr:spPr>
        <a:xfrm>
          <a:off x="76264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103432</xdr:rowOff>
    </xdr:from>
    <xdr:ext cx="469744" cy="259045"/>
    <xdr:sp macro="" textlink="">
      <xdr:nvSpPr>
        <xdr:cNvPr id="391" name="n_4aveValue【市民会館】&#10;一人当たり面積">
          <a:extLst>
            <a:ext uri="{FF2B5EF4-FFF2-40B4-BE49-F238E27FC236}">
              <a16:creationId xmlns:a16="http://schemas.microsoft.com/office/drawing/2014/main" id="{934F93C8-3F95-4B7F-B90A-E64066E2E61E}"/>
            </a:ext>
          </a:extLst>
        </xdr:cNvPr>
        <xdr:cNvSpPr txBox="1"/>
      </xdr:nvSpPr>
      <xdr:spPr>
        <a:xfrm>
          <a:off x="6737427" y="181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53720</xdr:rowOff>
    </xdr:from>
    <xdr:ext cx="469744" cy="259045"/>
    <xdr:sp macro="" textlink="">
      <xdr:nvSpPr>
        <xdr:cNvPr id="392" name="n_1mainValue【市民会館】&#10;一人当たり面積">
          <a:extLst>
            <a:ext uri="{FF2B5EF4-FFF2-40B4-BE49-F238E27FC236}">
              <a16:creationId xmlns:a16="http://schemas.microsoft.com/office/drawing/2014/main" id="{5E46389A-D912-4808-95F1-284BAF71D8E3}"/>
            </a:ext>
          </a:extLst>
        </xdr:cNvPr>
        <xdr:cNvSpPr txBox="1"/>
      </xdr:nvSpPr>
      <xdr:spPr>
        <a:xfrm>
          <a:off x="9391727"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166388</xdr:rowOff>
    </xdr:from>
    <xdr:ext cx="469744" cy="259045"/>
    <xdr:sp macro="" textlink="">
      <xdr:nvSpPr>
        <xdr:cNvPr id="393" name="n_2mainValue【市民会館】&#10;一人当たり面積">
          <a:extLst>
            <a:ext uri="{FF2B5EF4-FFF2-40B4-BE49-F238E27FC236}">
              <a16:creationId xmlns:a16="http://schemas.microsoft.com/office/drawing/2014/main" id="{DF28F8CF-09B5-4754-BC67-EEAD770C8A47}"/>
            </a:ext>
          </a:extLst>
        </xdr:cNvPr>
        <xdr:cNvSpPr txBox="1"/>
      </xdr:nvSpPr>
      <xdr:spPr>
        <a:xfrm>
          <a:off x="85154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27595</xdr:rowOff>
    </xdr:from>
    <xdr:ext cx="469744" cy="259045"/>
    <xdr:sp macro="" textlink="">
      <xdr:nvSpPr>
        <xdr:cNvPr id="394" name="n_3mainValue【市民会館】&#10;一人当たり面積">
          <a:extLst>
            <a:ext uri="{FF2B5EF4-FFF2-40B4-BE49-F238E27FC236}">
              <a16:creationId xmlns:a16="http://schemas.microsoft.com/office/drawing/2014/main" id="{2114E908-3F95-4DB2-B596-AE23C5BA75C2}"/>
            </a:ext>
          </a:extLst>
        </xdr:cNvPr>
        <xdr:cNvSpPr txBox="1"/>
      </xdr:nvSpPr>
      <xdr:spPr>
        <a:xfrm>
          <a:off x="7626427" y="1700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52088</xdr:rowOff>
    </xdr:from>
    <xdr:ext cx="469744" cy="259045"/>
    <xdr:sp macro="" textlink="">
      <xdr:nvSpPr>
        <xdr:cNvPr id="395" name="n_4mainValue【市民会館】&#10;一人当たり面積">
          <a:extLst>
            <a:ext uri="{FF2B5EF4-FFF2-40B4-BE49-F238E27FC236}">
              <a16:creationId xmlns:a16="http://schemas.microsoft.com/office/drawing/2014/main" id="{64401221-8DB1-42D6-9983-B3483DADABF5}"/>
            </a:ext>
          </a:extLst>
        </xdr:cNvPr>
        <xdr:cNvSpPr txBox="1"/>
      </xdr:nvSpPr>
      <xdr:spPr>
        <a:xfrm>
          <a:off x="67374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585EBDC-4EC1-41A8-9F90-0FC75840A8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4E7800C-F949-40CD-A311-42B1F37C08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A6F3D52-4F19-45D2-A9D9-9D3AD25A10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AB2007C-71D1-43D8-B2E1-8FD906242D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F0A786C-3129-4377-A41B-6807304001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E0EBB5D7-2223-4263-A9FB-3DF96533FF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69D0701A-4EE8-4493-BFFD-3B50986B4F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60418AE4-584F-488E-A0E1-2E518C79908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21E6CFC5-54C9-4956-94AB-74582E6E8A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19EB8B18-DBAE-4B39-9520-7D1CCD1387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83FB7B88-E9B3-4F77-81B9-0810CD0F0C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35202C65-1487-4709-89F9-B8B239697F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B5CCB286-8812-4E3C-AC3B-96C4FA7F09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981C8383-7E6A-48CE-B69F-F8BDB3D8F4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D7D0394A-DE34-4B39-8F26-B0C02D3831A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27CEB202-1D6C-4907-A279-7E760FB8487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6677E43-8D19-4A46-8B81-FC61FC4638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10A844D9-5272-451B-A9F1-61AA203C8A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77456D65-1427-40EF-9288-9B1B4A5821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354AC0B7-76B7-4195-93CA-67251B5771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DEBF8AB9-9866-4385-BCF1-3FD83AE7D1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196E8CAE-B54B-400A-A25F-E948003658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6EC21CC8-634D-4E73-8053-01F8466CED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6A4A9B6B-AEFA-418B-95AC-E9C514CEB9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81DE82B5-ED66-4C61-AFEA-2D8D661172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2AB780C3-1E95-46BB-A013-AB65CCE840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EE05EC18-E7E5-470D-80C8-01D1482C2C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6B0274D9-9AC5-48BD-AD27-EBC273E5B7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71089E64-EFC4-48F2-B966-BB559CC5AE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C4DF1E75-4EE1-4A5B-8221-01F351D8FF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4F749119-A36D-4D1D-B7B5-7970EA4A37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2E3EBB70-0954-49E8-87AD-926B72ADA73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8348C8C8-8BE4-4B9F-BBD9-DC6F69A4EA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101AE806-F58D-4BAD-9267-A4AB1A7F33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E4AE1398-2CB4-4180-B9D0-BC3D3A5760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31B7061F-D971-421E-9777-0EC5075621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69515013-169F-4AFB-B282-A4C3EDE46B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1D10EE3E-C30E-44A8-A720-7722D3C3C9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E6C39E73-DEE4-4DA3-A1ED-1C16FE706A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168748C7-852C-4600-99DF-6832893BDD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A96D2444-5340-49C0-A2F5-83387B6F29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43B88182-2FAD-45B0-AFC7-334656310E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3C22B854-8868-4E9D-9C27-74A5A861AC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DFAA2C0D-2A79-42BD-A1D7-30AC156F06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26264097-D42E-4F25-B103-CF69FBABFC2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01E59F46-2E3D-4D0A-A514-8D1E8FEE71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1550620F-FCD9-4EBD-90D7-FBFD3ED5EE2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00C7050B-4749-454F-B75F-0C5DE095C01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58145CFF-B73B-4596-A2AB-9DC9C8ECB88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49CF882F-A190-4D1C-8A84-4651D50A03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5A87FB2D-5E42-45F3-91C9-7AA17E728AF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063CF965-1929-48B3-9832-F5D112E0B3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58CB84E4-5440-4DAC-9384-3A8C1A797DD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E3E6CC31-8675-4FBC-B4AA-A01A0F7870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18C4623B-0AC4-4742-B6A6-C3A1E85555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ECE41756-C362-4D79-930D-6228892C0E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452" name="直線コネクタ 451">
          <a:extLst>
            <a:ext uri="{FF2B5EF4-FFF2-40B4-BE49-F238E27FC236}">
              <a16:creationId xmlns:a16="http://schemas.microsoft.com/office/drawing/2014/main" id="{37D2BB40-B712-4FE8-83B1-192E5B32AA7B}"/>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453" name="【消防施設】&#10;有形固定資産減価償却率最小値テキスト">
          <a:extLst>
            <a:ext uri="{FF2B5EF4-FFF2-40B4-BE49-F238E27FC236}">
              <a16:creationId xmlns:a16="http://schemas.microsoft.com/office/drawing/2014/main" id="{717EF604-2E18-4B26-ABBC-0C3CED07EE55}"/>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454" name="直線コネクタ 453">
          <a:extLst>
            <a:ext uri="{FF2B5EF4-FFF2-40B4-BE49-F238E27FC236}">
              <a16:creationId xmlns:a16="http://schemas.microsoft.com/office/drawing/2014/main" id="{F9F53406-1AF3-4FC6-ACBF-5C5B33A41AB4}"/>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7A64A521-0E5C-4B97-B731-7468C56B76DC}"/>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6" name="直線コネクタ 455">
          <a:extLst>
            <a:ext uri="{FF2B5EF4-FFF2-40B4-BE49-F238E27FC236}">
              <a16:creationId xmlns:a16="http://schemas.microsoft.com/office/drawing/2014/main" id="{DE02FD13-46AF-4C98-B880-9DA7D9521E8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139716</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563D8AEC-1501-49FD-8BB8-B52473D719C1}"/>
            </a:ext>
          </a:extLst>
        </xdr:cNvPr>
        <xdr:cNvSpPr txBox="1"/>
      </xdr:nvSpPr>
      <xdr:spPr>
        <a:xfrm>
          <a:off x="16357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458" name="フローチャート: 判断 457">
          <a:extLst>
            <a:ext uri="{FF2B5EF4-FFF2-40B4-BE49-F238E27FC236}">
              <a16:creationId xmlns:a16="http://schemas.microsoft.com/office/drawing/2014/main" id="{77EFDEBF-CA59-4B22-A937-B1B50A4481D9}"/>
            </a:ext>
          </a:extLst>
        </xdr:cNvPr>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459" name="フローチャート: 判断 458">
          <a:extLst>
            <a:ext uri="{FF2B5EF4-FFF2-40B4-BE49-F238E27FC236}">
              <a16:creationId xmlns:a16="http://schemas.microsoft.com/office/drawing/2014/main" id="{260C9178-65BC-458C-BFEC-CA2E96BEEBD9}"/>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460" name="フローチャート: 判断 459">
          <a:extLst>
            <a:ext uri="{FF2B5EF4-FFF2-40B4-BE49-F238E27FC236}">
              <a16:creationId xmlns:a16="http://schemas.microsoft.com/office/drawing/2014/main" id="{FA3ABB54-0B30-4BFE-9505-EF5A422F1987}"/>
            </a:ext>
          </a:extLst>
        </xdr:cNvPr>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461" name="フローチャート: 判断 460">
          <a:extLst>
            <a:ext uri="{FF2B5EF4-FFF2-40B4-BE49-F238E27FC236}">
              <a16:creationId xmlns:a16="http://schemas.microsoft.com/office/drawing/2014/main" id="{5A9461EA-E0CA-432B-BDAA-0FAFF3A0375E}"/>
            </a:ext>
          </a:extLst>
        </xdr:cNvPr>
        <xdr:cNvSpPr/>
      </xdr:nvSpPr>
      <xdr:spPr>
        <a:xfrm>
          <a:off x="13652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462" name="フローチャート: 判断 461">
          <a:extLst>
            <a:ext uri="{FF2B5EF4-FFF2-40B4-BE49-F238E27FC236}">
              <a16:creationId xmlns:a16="http://schemas.microsoft.com/office/drawing/2014/main" id="{3AF58672-29FB-49E5-9FB8-34112944B8C1}"/>
            </a:ext>
          </a:extLst>
        </xdr:cNvPr>
        <xdr:cNvSpPr/>
      </xdr:nvSpPr>
      <xdr:spPr>
        <a:xfrm>
          <a:off x="12763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47A0C3E6-FC2A-4BF4-853A-FFF2D182A7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7F14DEE6-642D-4A05-BE6E-19E977702A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84B5182-DE9E-4542-ACC1-8154B8BCCA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11DFBA23-DCEE-4D93-9BB7-5FA2DB9716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6CD52176-CB51-4F6C-A530-3C2642090F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468" name="楕円 467">
          <a:extLst>
            <a:ext uri="{FF2B5EF4-FFF2-40B4-BE49-F238E27FC236}">
              <a16:creationId xmlns:a16="http://schemas.microsoft.com/office/drawing/2014/main" id="{9EFC4A8A-ED86-44D6-AD1A-082DAB966172}"/>
            </a:ext>
          </a:extLst>
        </xdr:cNvPr>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BA043BA3-D094-407A-93C9-D5C203F3A1EB}"/>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470" name="楕円 469">
          <a:extLst>
            <a:ext uri="{FF2B5EF4-FFF2-40B4-BE49-F238E27FC236}">
              <a16:creationId xmlns:a16="http://schemas.microsoft.com/office/drawing/2014/main" id="{E7EED081-B889-41C2-B3BC-2D2D324140BF}"/>
            </a:ext>
          </a:extLst>
        </xdr:cNvPr>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38100</xdr:rowOff>
    </xdr:to>
    <xdr:cxnSp macro="">
      <xdr:nvCxnSpPr>
        <xdr:cNvPr id="471" name="直線コネクタ 470">
          <a:extLst>
            <a:ext uri="{FF2B5EF4-FFF2-40B4-BE49-F238E27FC236}">
              <a16:creationId xmlns:a16="http://schemas.microsoft.com/office/drawing/2014/main" id="{A2ADCC29-F9E6-4BF8-977C-EE63370E8E98}"/>
            </a:ext>
          </a:extLst>
        </xdr:cNvPr>
        <xdr:cNvCxnSpPr/>
      </xdr:nvCxnSpPr>
      <xdr:spPr>
        <a:xfrm>
          <a:off x="15481300" y="14417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118745</xdr:rowOff>
    </xdr:from>
    <xdr:to>
      <xdr:col>76</xdr:col>
      <xdr:colOff>165100</xdr:colOff>
      <xdr:row>84</xdr:row>
      <xdr:rowOff>48895</xdr:rowOff>
    </xdr:to>
    <xdr:sp macro="" textlink="">
      <xdr:nvSpPr>
        <xdr:cNvPr id="472" name="楕円 471">
          <a:extLst>
            <a:ext uri="{FF2B5EF4-FFF2-40B4-BE49-F238E27FC236}">
              <a16:creationId xmlns:a16="http://schemas.microsoft.com/office/drawing/2014/main" id="{174198FA-8FFE-4E15-935E-E7F0FFC78548}"/>
            </a:ext>
          </a:extLst>
        </xdr:cNvPr>
        <xdr:cNvSpPr/>
      </xdr:nvSpPr>
      <xdr:spPr>
        <a:xfrm>
          <a:off x="14541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15239</xdr:rowOff>
    </xdr:to>
    <xdr:cxnSp macro="">
      <xdr:nvCxnSpPr>
        <xdr:cNvPr id="473" name="直線コネクタ 472">
          <a:extLst>
            <a:ext uri="{FF2B5EF4-FFF2-40B4-BE49-F238E27FC236}">
              <a16:creationId xmlns:a16="http://schemas.microsoft.com/office/drawing/2014/main" id="{1BD1D366-8BA3-4F0F-BD05-C0385CEADECA}"/>
            </a:ext>
          </a:extLst>
        </xdr:cNvPr>
        <xdr:cNvCxnSpPr/>
      </xdr:nvCxnSpPr>
      <xdr:spPr>
        <a:xfrm>
          <a:off x="14592300" y="143998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474" name="楕円 473">
          <a:extLst>
            <a:ext uri="{FF2B5EF4-FFF2-40B4-BE49-F238E27FC236}">
              <a16:creationId xmlns:a16="http://schemas.microsoft.com/office/drawing/2014/main" id="{ACB362E7-675F-4387-B91C-F35D1ED4DDEA}"/>
            </a:ext>
          </a:extLst>
        </xdr:cNvPr>
        <xdr:cNvSpPr/>
      </xdr:nvSpPr>
      <xdr:spPr>
        <a:xfrm>
          <a:off x="13652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169545</xdr:rowOff>
    </xdr:from>
    <xdr:to>
      <xdr:col>76</xdr:col>
      <xdr:colOff>114300</xdr:colOff>
      <xdr:row>84</xdr:row>
      <xdr:rowOff>36195</xdr:rowOff>
    </xdr:to>
    <xdr:cxnSp macro="">
      <xdr:nvCxnSpPr>
        <xdr:cNvPr id="475" name="直線コネクタ 474">
          <a:extLst>
            <a:ext uri="{FF2B5EF4-FFF2-40B4-BE49-F238E27FC236}">
              <a16:creationId xmlns:a16="http://schemas.microsoft.com/office/drawing/2014/main" id="{803DA60D-BDA6-415E-93D8-330145A6DEC2}"/>
            </a:ext>
          </a:extLst>
        </xdr:cNvPr>
        <xdr:cNvCxnSpPr/>
      </xdr:nvCxnSpPr>
      <xdr:spPr>
        <a:xfrm flipV="1">
          <a:off x="13703300" y="14399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122555</xdr:rowOff>
    </xdr:from>
    <xdr:to>
      <xdr:col>67</xdr:col>
      <xdr:colOff>101600</xdr:colOff>
      <xdr:row>84</xdr:row>
      <xdr:rowOff>52705</xdr:rowOff>
    </xdr:to>
    <xdr:sp macro="" textlink="">
      <xdr:nvSpPr>
        <xdr:cNvPr id="476" name="楕円 475">
          <a:extLst>
            <a:ext uri="{FF2B5EF4-FFF2-40B4-BE49-F238E27FC236}">
              <a16:creationId xmlns:a16="http://schemas.microsoft.com/office/drawing/2014/main" id="{132A6CDF-B104-4689-88CB-798E81D0BBE2}"/>
            </a:ext>
          </a:extLst>
        </xdr:cNvPr>
        <xdr:cNvSpPr/>
      </xdr:nvSpPr>
      <xdr:spPr>
        <a:xfrm>
          <a:off x="12763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xdr:rowOff>
    </xdr:from>
    <xdr:to>
      <xdr:col>71</xdr:col>
      <xdr:colOff>177800</xdr:colOff>
      <xdr:row>84</xdr:row>
      <xdr:rowOff>36195</xdr:rowOff>
    </xdr:to>
    <xdr:cxnSp macro="">
      <xdr:nvCxnSpPr>
        <xdr:cNvPr id="477" name="直線コネクタ 476">
          <a:extLst>
            <a:ext uri="{FF2B5EF4-FFF2-40B4-BE49-F238E27FC236}">
              <a16:creationId xmlns:a16="http://schemas.microsoft.com/office/drawing/2014/main" id="{78D96428-ADC9-4B76-ACE7-4431C4B6ED50}"/>
            </a:ext>
          </a:extLst>
        </xdr:cNvPr>
        <xdr:cNvCxnSpPr/>
      </xdr:nvCxnSpPr>
      <xdr:spPr>
        <a:xfrm>
          <a:off x="12814300" y="1440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478" name="n_1aveValue【消防施設】&#10;有形固定資産減価償却率">
          <a:extLst>
            <a:ext uri="{FF2B5EF4-FFF2-40B4-BE49-F238E27FC236}">
              <a16:creationId xmlns:a16="http://schemas.microsoft.com/office/drawing/2014/main" id="{13384F46-66A8-486E-A769-EBDD5173796C}"/>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479" name="n_2aveValue【消防施設】&#10;有形固定資産減価償却率">
          <a:extLst>
            <a:ext uri="{FF2B5EF4-FFF2-40B4-BE49-F238E27FC236}">
              <a16:creationId xmlns:a16="http://schemas.microsoft.com/office/drawing/2014/main" id="{F5EEF321-A899-4697-A2EE-1F1ADDDBB28C}"/>
            </a:ext>
          </a:extLst>
        </xdr:cNvPr>
        <xdr:cNvSpPr txBox="1"/>
      </xdr:nvSpPr>
      <xdr:spPr>
        <a:xfrm>
          <a:off x="14389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84472</xdr:rowOff>
    </xdr:from>
    <xdr:ext cx="405111" cy="259045"/>
    <xdr:sp macro="" textlink="">
      <xdr:nvSpPr>
        <xdr:cNvPr id="480" name="n_3aveValue【消防施設】&#10;有形固定資産減価償却率">
          <a:extLst>
            <a:ext uri="{FF2B5EF4-FFF2-40B4-BE49-F238E27FC236}">
              <a16:creationId xmlns:a16="http://schemas.microsoft.com/office/drawing/2014/main" id="{90B9C435-8EB9-4003-A83D-D25857F25E7F}"/>
            </a:ext>
          </a:extLst>
        </xdr:cNvPr>
        <xdr:cNvSpPr txBox="1"/>
      </xdr:nvSpPr>
      <xdr:spPr>
        <a:xfrm>
          <a:off x="13500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145432</xdr:rowOff>
    </xdr:from>
    <xdr:ext cx="405111" cy="259045"/>
    <xdr:sp macro="" textlink="">
      <xdr:nvSpPr>
        <xdr:cNvPr id="481" name="n_4aveValue【消防施設】&#10;有形固定資産減価償却率">
          <a:extLst>
            <a:ext uri="{FF2B5EF4-FFF2-40B4-BE49-F238E27FC236}">
              <a16:creationId xmlns:a16="http://schemas.microsoft.com/office/drawing/2014/main" id="{C915817C-B239-4093-A5B9-6CECBEA3A785}"/>
            </a:ext>
          </a:extLst>
        </xdr:cNvPr>
        <xdr:cNvSpPr txBox="1"/>
      </xdr:nvSpPr>
      <xdr:spPr>
        <a:xfrm>
          <a:off x="12611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482" name="n_1mainValue【消防施設】&#10;有形固定資産減価償却率">
          <a:extLst>
            <a:ext uri="{FF2B5EF4-FFF2-40B4-BE49-F238E27FC236}">
              <a16:creationId xmlns:a16="http://schemas.microsoft.com/office/drawing/2014/main" id="{A4E27B87-916B-40CC-8FC1-4E238AE4EF76}"/>
            </a:ext>
          </a:extLst>
        </xdr:cNvPr>
        <xdr:cNvSpPr txBox="1"/>
      </xdr:nvSpPr>
      <xdr:spPr>
        <a:xfrm>
          <a:off x="15266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40022</xdr:rowOff>
    </xdr:from>
    <xdr:ext cx="405111" cy="259045"/>
    <xdr:sp macro="" textlink="">
      <xdr:nvSpPr>
        <xdr:cNvPr id="483" name="n_2mainValue【消防施設】&#10;有形固定資産減価償却率">
          <a:extLst>
            <a:ext uri="{FF2B5EF4-FFF2-40B4-BE49-F238E27FC236}">
              <a16:creationId xmlns:a16="http://schemas.microsoft.com/office/drawing/2014/main" id="{101A8DFA-022B-43DE-9244-90F7BE0D825E}"/>
            </a:ext>
          </a:extLst>
        </xdr:cNvPr>
        <xdr:cNvSpPr txBox="1"/>
      </xdr:nvSpPr>
      <xdr:spPr>
        <a:xfrm>
          <a:off x="14389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484" name="n_3mainValue【消防施設】&#10;有形固定資産減価償却率">
          <a:extLst>
            <a:ext uri="{FF2B5EF4-FFF2-40B4-BE49-F238E27FC236}">
              <a16:creationId xmlns:a16="http://schemas.microsoft.com/office/drawing/2014/main" id="{0A9BDE86-BA81-404A-9D6D-DFC36F5F5A7A}"/>
            </a:ext>
          </a:extLst>
        </xdr:cNvPr>
        <xdr:cNvSpPr txBox="1"/>
      </xdr:nvSpPr>
      <xdr:spPr>
        <a:xfrm>
          <a:off x="13500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43832</xdr:rowOff>
    </xdr:from>
    <xdr:ext cx="405111" cy="259045"/>
    <xdr:sp macro="" textlink="">
      <xdr:nvSpPr>
        <xdr:cNvPr id="485" name="n_4mainValue【消防施設】&#10;有形固定資産減価償却率">
          <a:extLst>
            <a:ext uri="{FF2B5EF4-FFF2-40B4-BE49-F238E27FC236}">
              <a16:creationId xmlns:a16="http://schemas.microsoft.com/office/drawing/2014/main" id="{F2F58E57-CF3D-4FA6-B627-B4CB3F7FA688}"/>
            </a:ext>
          </a:extLst>
        </xdr:cNvPr>
        <xdr:cNvSpPr txBox="1"/>
      </xdr:nvSpPr>
      <xdr:spPr>
        <a:xfrm>
          <a:off x="12611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18C39702-FD82-45B8-8EA5-FCA49F60EC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1E42A2C1-602C-472F-8600-43284DF486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EBC20934-F88A-4676-BBAF-AE40C73708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1A57B253-C19F-48F2-A81F-11DD486BCE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2ABB3445-04CB-4E3C-8770-A6499E5368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17388C77-4D5E-4887-A3B7-0FD9ECF37D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57539308-52C5-485B-8AF8-4AD312FF2D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4C673E4D-D931-4C25-85D7-DEC672B163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F63E4DBA-2180-4C78-AB8F-721F301B85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ED6580AA-3B64-497B-A80F-F4B6F8546A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a:extLst>
            <a:ext uri="{FF2B5EF4-FFF2-40B4-BE49-F238E27FC236}">
              <a16:creationId xmlns:a16="http://schemas.microsoft.com/office/drawing/2014/main" id="{201259FF-782A-452C-9C28-95D7E4D7D22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a:extLst>
            <a:ext uri="{FF2B5EF4-FFF2-40B4-BE49-F238E27FC236}">
              <a16:creationId xmlns:a16="http://schemas.microsoft.com/office/drawing/2014/main" id="{4F26EAC9-97FB-4A68-B618-ED3769A568B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a:extLst>
            <a:ext uri="{FF2B5EF4-FFF2-40B4-BE49-F238E27FC236}">
              <a16:creationId xmlns:a16="http://schemas.microsoft.com/office/drawing/2014/main" id="{BF31CA17-5043-4B68-8BF7-C0D3E6D125A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a:extLst>
            <a:ext uri="{FF2B5EF4-FFF2-40B4-BE49-F238E27FC236}">
              <a16:creationId xmlns:a16="http://schemas.microsoft.com/office/drawing/2014/main" id="{3C882CFD-AA4E-4A0A-A9DA-F488FA4F813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id="{888B2ECE-0D12-4195-B66B-6661ACC40D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id="{8E8D9984-7D64-4B73-BA17-B7C8C6421AF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a:extLst>
            <a:ext uri="{FF2B5EF4-FFF2-40B4-BE49-F238E27FC236}">
              <a16:creationId xmlns:a16="http://schemas.microsoft.com/office/drawing/2014/main" id="{894E23D3-1D2F-4ECC-8267-BA74FD0952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a:extLst>
            <a:ext uri="{FF2B5EF4-FFF2-40B4-BE49-F238E27FC236}">
              <a16:creationId xmlns:a16="http://schemas.microsoft.com/office/drawing/2014/main" id="{CBD77CB3-9CA3-407D-969F-256D89F3167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a:extLst>
            <a:ext uri="{FF2B5EF4-FFF2-40B4-BE49-F238E27FC236}">
              <a16:creationId xmlns:a16="http://schemas.microsoft.com/office/drawing/2014/main" id="{5E1E096B-1929-4DE0-A366-2301FF2B100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id="{029BF573-C37C-44E0-857E-10814D1A540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19CF3F00-26A7-45AB-A8A5-F3184A3049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8A35DA60-609C-4E35-9EE0-718D1CF3A3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8B0E4933-E9BB-43DC-B3EB-C0BCF19582C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509" name="直線コネクタ 508">
          <a:extLst>
            <a:ext uri="{FF2B5EF4-FFF2-40B4-BE49-F238E27FC236}">
              <a16:creationId xmlns:a16="http://schemas.microsoft.com/office/drawing/2014/main" id="{005496FB-00C5-4065-B292-E3BE65FDA277}"/>
            </a:ext>
          </a:extLst>
        </xdr:cNvPr>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10" name="【消防施設】&#10;一人当たり面積最小値テキスト">
          <a:extLst>
            <a:ext uri="{FF2B5EF4-FFF2-40B4-BE49-F238E27FC236}">
              <a16:creationId xmlns:a16="http://schemas.microsoft.com/office/drawing/2014/main" id="{75B2AB32-88E0-468D-8044-4FF18A6033BD}"/>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11" name="直線コネクタ 510">
          <a:extLst>
            <a:ext uri="{FF2B5EF4-FFF2-40B4-BE49-F238E27FC236}">
              <a16:creationId xmlns:a16="http://schemas.microsoft.com/office/drawing/2014/main" id="{B1123740-B30D-479E-BC0C-7AEF4772FF4F}"/>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512" name="【消防施設】&#10;一人当たり面積最大値テキスト">
          <a:extLst>
            <a:ext uri="{FF2B5EF4-FFF2-40B4-BE49-F238E27FC236}">
              <a16:creationId xmlns:a16="http://schemas.microsoft.com/office/drawing/2014/main" id="{98A2E7D3-392C-42D6-BF61-03F86646F3D6}"/>
            </a:ext>
          </a:extLst>
        </xdr:cNvPr>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513" name="直線コネクタ 512">
          <a:extLst>
            <a:ext uri="{FF2B5EF4-FFF2-40B4-BE49-F238E27FC236}">
              <a16:creationId xmlns:a16="http://schemas.microsoft.com/office/drawing/2014/main" id="{D137BCF6-759D-4A77-B677-973140CB686F}"/>
            </a:ext>
          </a:extLst>
        </xdr:cNvPr>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514" name="【消防施設】&#10;一人当たり面積平均値テキスト">
          <a:extLst>
            <a:ext uri="{FF2B5EF4-FFF2-40B4-BE49-F238E27FC236}">
              <a16:creationId xmlns:a16="http://schemas.microsoft.com/office/drawing/2014/main" id="{E5F2EC55-7D1D-47C8-8060-289A85056930}"/>
            </a:ext>
          </a:extLst>
        </xdr:cNvPr>
        <xdr:cNvSpPr txBox="1"/>
      </xdr:nvSpPr>
      <xdr:spPr>
        <a:xfrm>
          <a:off x="22199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515" name="フローチャート: 判断 514">
          <a:extLst>
            <a:ext uri="{FF2B5EF4-FFF2-40B4-BE49-F238E27FC236}">
              <a16:creationId xmlns:a16="http://schemas.microsoft.com/office/drawing/2014/main" id="{0A1C6F3C-A184-4CA8-88A0-728C4C23DB3B}"/>
            </a:ext>
          </a:extLst>
        </xdr:cNvPr>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516" name="フローチャート: 判断 515">
          <a:extLst>
            <a:ext uri="{FF2B5EF4-FFF2-40B4-BE49-F238E27FC236}">
              <a16:creationId xmlns:a16="http://schemas.microsoft.com/office/drawing/2014/main" id="{BB84C853-BF3F-4576-9611-F0E6DAB30FC2}"/>
            </a:ext>
          </a:extLst>
        </xdr:cNvPr>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517" name="フローチャート: 判断 516">
          <a:extLst>
            <a:ext uri="{FF2B5EF4-FFF2-40B4-BE49-F238E27FC236}">
              <a16:creationId xmlns:a16="http://schemas.microsoft.com/office/drawing/2014/main" id="{FDB10325-D256-4942-B632-5E7602819C38}"/>
            </a:ext>
          </a:extLst>
        </xdr:cNvPr>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518" name="フローチャート: 判断 517">
          <a:extLst>
            <a:ext uri="{FF2B5EF4-FFF2-40B4-BE49-F238E27FC236}">
              <a16:creationId xmlns:a16="http://schemas.microsoft.com/office/drawing/2014/main" id="{F6E90AE9-51A1-468C-B9C0-D94D35218623}"/>
            </a:ext>
          </a:extLst>
        </xdr:cNvPr>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519" name="フローチャート: 判断 518">
          <a:extLst>
            <a:ext uri="{FF2B5EF4-FFF2-40B4-BE49-F238E27FC236}">
              <a16:creationId xmlns:a16="http://schemas.microsoft.com/office/drawing/2014/main" id="{8B2B77AF-7FF0-4D27-B86E-2ED8566D5255}"/>
            </a:ext>
          </a:extLst>
        </xdr:cNvPr>
        <xdr:cNvSpPr/>
      </xdr:nvSpPr>
      <xdr:spPr>
        <a:xfrm>
          <a:off x="18605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13CB4087-BFB4-4A94-9559-C9489B0FCC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D317103-4E5B-4948-BA61-6B119B78F13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86E978F1-D789-405D-8059-BE3B6A1EC6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C5A50DE-1C91-4EA0-BAD9-73AB1654D3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6CBF6BE3-A63C-47AB-AECD-A1AC48B182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149861</xdr:rowOff>
    </xdr:from>
    <xdr:to>
      <xdr:col>116</xdr:col>
      <xdr:colOff>114300</xdr:colOff>
      <xdr:row>86</xdr:row>
      <xdr:rowOff>80011</xdr:rowOff>
    </xdr:to>
    <xdr:sp macro="" textlink="">
      <xdr:nvSpPr>
        <xdr:cNvPr id="525" name="楕円 524">
          <a:extLst>
            <a:ext uri="{FF2B5EF4-FFF2-40B4-BE49-F238E27FC236}">
              <a16:creationId xmlns:a16="http://schemas.microsoft.com/office/drawing/2014/main" id="{FCDFB78D-7C8E-42DE-96A7-10F08A5A19E4}"/>
            </a:ext>
          </a:extLst>
        </xdr:cNvPr>
        <xdr:cNvSpPr/>
      </xdr:nvSpPr>
      <xdr:spPr>
        <a:xfrm>
          <a:off x="221107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64788</xdr:rowOff>
    </xdr:from>
    <xdr:ext cx="469744" cy="259045"/>
    <xdr:sp macro="" textlink="">
      <xdr:nvSpPr>
        <xdr:cNvPr id="526" name="【消防施設】&#10;一人当たり面積該当値テキスト">
          <a:extLst>
            <a:ext uri="{FF2B5EF4-FFF2-40B4-BE49-F238E27FC236}">
              <a16:creationId xmlns:a16="http://schemas.microsoft.com/office/drawing/2014/main" id="{E0B2FDD8-AF79-41C4-9BD5-D74D279ED7D6}"/>
            </a:ext>
          </a:extLst>
        </xdr:cNvPr>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161289</xdr:rowOff>
    </xdr:from>
    <xdr:to>
      <xdr:col>112</xdr:col>
      <xdr:colOff>38100</xdr:colOff>
      <xdr:row>86</xdr:row>
      <xdr:rowOff>91439</xdr:rowOff>
    </xdr:to>
    <xdr:sp macro="" textlink="">
      <xdr:nvSpPr>
        <xdr:cNvPr id="527" name="楕円 526">
          <a:extLst>
            <a:ext uri="{FF2B5EF4-FFF2-40B4-BE49-F238E27FC236}">
              <a16:creationId xmlns:a16="http://schemas.microsoft.com/office/drawing/2014/main" id="{10157FE5-5009-4977-89E0-D439E51861D0}"/>
            </a:ext>
          </a:extLst>
        </xdr:cNvPr>
        <xdr:cNvSpPr/>
      </xdr:nvSpPr>
      <xdr:spPr>
        <a:xfrm>
          <a:off x="21272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29211</xdr:rowOff>
    </xdr:from>
    <xdr:to>
      <xdr:col>116</xdr:col>
      <xdr:colOff>63500</xdr:colOff>
      <xdr:row>86</xdr:row>
      <xdr:rowOff>40639</xdr:rowOff>
    </xdr:to>
    <xdr:cxnSp macro="">
      <xdr:nvCxnSpPr>
        <xdr:cNvPr id="528" name="直線コネクタ 527">
          <a:extLst>
            <a:ext uri="{FF2B5EF4-FFF2-40B4-BE49-F238E27FC236}">
              <a16:creationId xmlns:a16="http://schemas.microsoft.com/office/drawing/2014/main" id="{E7288D88-BAE2-46BB-ADE2-2A0F628741E4}"/>
            </a:ext>
          </a:extLst>
        </xdr:cNvPr>
        <xdr:cNvCxnSpPr/>
      </xdr:nvCxnSpPr>
      <xdr:spPr>
        <a:xfrm flipV="1">
          <a:off x="21323300" y="147739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162561</xdr:rowOff>
    </xdr:from>
    <xdr:to>
      <xdr:col>107</xdr:col>
      <xdr:colOff>101600</xdr:colOff>
      <xdr:row>86</xdr:row>
      <xdr:rowOff>92711</xdr:rowOff>
    </xdr:to>
    <xdr:sp macro="" textlink="">
      <xdr:nvSpPr>
        <xdr:cNvPr id="529" name="楕円 528">
          <a:extLst>
            <a:ext uri="{FF2B5EF4-FFF2-40B4-BE49-F238E27FC236}">
              <a16:creationId xmlns:a16="http://schemas.microsoft.com/office/drawing/2014/main" id="{90C58709-5190-4AA1-8FFD-3A7EB166DAE7}"/>
            </a:ext>
          </a:extLst>
        </xdr:cNvPr>
        <xdr:cNvSpPr/>
      </xdr:nvSpPr>
      <xdr:spPr>
        <a:xfrm>
          <a:off x="20383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40639</xdr:rowOff>
    </xdr:from>
    <xdr:to>
      <xdr:col>111</xdr:col>
      <xdr:colOff>177800</xdr:colOff>
      <xdr:row>86</xdr:row>
      <xdr:rowOff>41911</xdr:rowOff>
    </xdr:to>
    <xdr:cxnSp macro="">
      <xdr:nvCxnSpPr>
        <xdr:cNvPr id="530" name="直線コネクタ 529">
          <a:extLst>
            <a:ext uri="{FF2B5EF4-FFF2-40B4-BE49-F238E27FC236}">
              <a16:creationId xmlns:a16="http://schemas.microsoft.com/office/drawing/2014/main" id="{DE5D9274-4C5C-42DA-A8C8-CC3AB7B08D2F}"/>
            </a:ext>
          </a:extLst>
        </xdr:cNvPr>
        <xdr:cNvCxnSpPr/>
      </xdr:nvCxnSpPr>
      <xdr:spPr>
        <a:xfrm flipV="1">
          <a:off x="20434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163830</xdr:rowOff>
    </xdr:from>
    <xdr:to>
      <xdr:col>102</xdr:col>
      <xdr:colOff>165100</xdr:colOff>
      <xdr:row>86</xdr:row>
      <xdr:rowOff>93980</xdr:rowOff>
    </xdr:to>
    <xdr:sp macro="" textlink="">
      <xdr:nvSpPr>
        <xdr:cNvPr id="531" name="楕円 530">
          <a:extLst>
            <a:ext uri="{FF2B5EF4-FFF2-40B4-BE49-F238E27FC236}">
              <a16:creationId xmlns:a16="http://schemas.microsoft.com/office/drawing/2014/main" id="{712528D4-819C-44AE-8CCE-1BF2483E4B3C}"/>
            </a:ext>
          </a:extLst>
        </xdr:cNvPr>
        <xdr:cNvSpPr/>
      </xdr:nvSpPr>
      <xdr:spPr>
        <a:xfrm>
          <a:off x="19494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41911</xdr:rowOff>
    </xdr:from>
    <xdr:to>
      <xdr:col>107</xdr:col>
      <xdr:colOff>50800</xdr:colOff>
      <xdr:row>86</xdr:row>
      <xdr:rowOff>43180</xdr:rowOff>
    </xdr:to>
    <xdr:cxnSp macro="">
      <xdr:nvCxnSpPr>
        <xdr:cNvPr id="532" name="直線コネクタ 531">
          <a:extLst>
            <a:ext uri="{FF2B5EF4-FFF2-40B4-BE49-F238E27FC236}">
              <a16:creationId xmlns:a16="http://schemas.microsoft.com/office/drawing/2014/main" id="{79B77C4D-7366-443B-A897-1D4E879FE1AA}"/>
            </a:ext>
          </a:extLst>
        </xdr:cNvPr>
        <xdr:cNvCxnSpPr/>
      </xdr:nvCxnSpPr>
      <xdr:spPr>
        <a:xfrm flipV="1">
          <a:off x="19545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165100</xdr:rowOff>
    </xdr:from>
    <xdr:to>
      <xdr:col>98</xdr:col>
      <xdr:colOff>38100</xdr:colOff>
      <xdr:row>86</xdr:row>
      <xdr:rowOff>95250</xdr:rowOff>
    </xdr:to>
    <xdr:sp macro="" textlink="">
      <xdr:nvSpPr>
        <xdr:cNvPr id="533" name="楕円 532">
          <a:extLst>
            <a:ext uri="{FF2B5EF4-FFF2-40B4-BE49-F238E27FC236}">
              <a16:creationId xmlns:a16="http://schemas.microsoft.com/office/drawing/2014/main" id="{2D7ABDE2-3521-4E7C-A0B2-C13D61C31B59}"/>
            </a:ext>
          </a:extLst>
        </xdr:cNvPr>
        <xdr:cNvSpPr/>
      </xdr:nvSpPr>
      <xdr:spPr>
        <a:xfrm>
          <a:off x="18605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43180</xdr:rowOff>
    </xdr:from>
    <xdr:to>
      <xdr:col>102</xdr:col>
      <xdr:colOff>114300</xdr:colOff>
      <xdr:row>86</xdr:row>
      <xdr:rowOff>44450</xdr:rowOff>
    </xdr:to>
    <xdr:cxnSp macro="">
      <xdr:nvCxnSpPr>
        <xdr:cNvPr id="534" name="直線コネクタ 533">
          <a:extLst>
            <a:ext uri="{FF2B5EF4-FFF2-40B4-BE49-F238E27FC236}">
              <a16:creationId xmlns:a16="http://schemas.microsoft.com/office/drawing/2014/main" id="{3F95EA3A-00CB-4054-A611-515B887A102A}"/>
            </a:ext>
          </a:extLst>
        </xdr:cNvPr>
        <xdr:cNvCxnSpPr/>
      </xdr:nvCxnSpPr>
      <xdr:spPr>
        <a:xfrm flipV="1">
          <a:off x="18656300" y="14787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535" name="n_1aveValue【消防施設】&#10;一人当たり面積">
          <a:extLst>
            <a:ext uri="{FF2B5EF4-FFF2-40B4-BE49-F238E27FC236}">
              <a16:creationId xmlns:a16="http://schemas.microsoft.com/office/drawing/2014/main" id="{7A6A1A76-6E5A-4B1D-8326-4571CCC8ACE9}"/>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536" name="n_2aveValue【消防施設】&#10;一人当たり面積">
          <a:extLst>
            <a:ext uri="{FF2B5EF4-FFF2-40B4-BE49-F238E27FC236}">
              <a16:creationId xmlns:a16="http://schemas.microsoft.com/office/drawing/2014/main" id="{6593E99C-AC15-4DF7-A5AF-C7C06AE5AC67}"/>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537" name="n_3aveValue【消防施設】&#10;一人当たり面積">
          <a:extLst>
            <a:ext uri="{FF2B5EF4-FFF2-40B4-BE49-F238E27FC236}">
              <a16:creationId xmlns:a16="http://schemas.microsoft.com/office/drawing/2014/main" id="{B43925D5-8F49-461E-9FDD-4CA461FAD3F7}"/>
            </a:ext>
          </a:extLst>
        </xdr:cNvPr>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538" name="n_4aveValue【消防施設】&#10;一人当たり面積">
          <a:extLst>
            <a:ext uri="{FF2B5EF4-FFF2-40B4-BE49-F238E27FC236}">
              <a16:creationId xmlns:a16="http://schemas.microsoft.com/office/drawing/2014/main" id="{90812D27-CBB1-4D53-8B5E-E983D3057713}"/>
            </a:ext>
          </a:extLst>
        </xdr:cNvPr>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82566</xdr:rowOff>
    </xdr:from>
    <xdr:ext cx="469744" cy="259045"/>
    <xdr:sp macro="" textlink="">
      <xdr:nvSpPr>
        <xdr:cNvPr id="539" name="n_1mainValue【消防施設】&#10;一人当たり面積">
          <a:extLst>
            <a:ext uri="{FF2B5EF4-FFF2-40B4-BE49-F238E27FC236}">
              <a16:creationId xmlns:a16="http://schemas.microsoft.com/office/drawing/2014/main" id="{0D05773B-DB98-4B8E-BAEA-C3B7F3A5B12B}"/>
            </a:ext>
          </a:extLst>
        </xdr:cNvPr>
        <xdr:cNvSpPr txBox="1"/>
      </xdr:nvSpPr>
      <xdr:spPr>
        <a:xfrm>
          <a:off x="21075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83838</xdr:rowOff>
    </xdr:from>
    <xdr:ext cx="469744" cy="259045"/>
    <xdr:sp macro="" textlink="">
      <xdr:nvSpPr>
        <xdr:cNvPr id="540" name="n_2mainValue【消防施設】&#10;一人当たり面積">
          <a:extLst>
            <a:ext uri="{FF2B5EF4-FFF2-40B4-BE49-F238E27FC236}">
              <a16:creationId xmlns:a16="http://schemas.microsoft.com/office/drawing/2014/main" id="{57927F4B-0E81-45CD-AD43-349862DCB0F8}"/>
            </a:ext>
          </a:extLst>
        </xdr:cNvPr>
        <xdr:cNvSpPr txBox="1"/>
      </xdr:nvSpPr>
      <xdr:spPr>
        <a:xfrm>
          <a:off x="20199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85107</xdr:rowOff>
    </xdr:from>
    <xdr:ext cx="469744" cy="259045"/>
    <xdr:sp macro="" textlink="">
      <xdr:nvSpPr>
        <xdr:cNvPr id="541" name="n_3mainValue【消防施設】&#10;一人当たり面積">
          <a:extLst>
            <a:ext uri="{FF2B5EF4-FFF2-40B4-BE49-F238E27FC236}">
              <a16:creationId xmlns:a16="http://schemas.microsoft.com/office/drawing/2014/main" id="{433BE02C-8151-4781-9107-58D9CD737129}"/>
            </a:ext>
          </a:extLst>
        </xdr:cNvPr>
        <xdr:cNvSpPr txBox="1"/>
      </xdr:nvSpPr>
      <xdr:spPr>
        <a:xfrm>
          <a:off x="19310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86377</xdr:rowOff>
    </xdr:from>
    <xdr:ext cx="469744" cy="259045"/>
    <xdr:sp macro="" textlink="">
      <xdr:nvSpPr>
        <xdr:cNvPr id="542" name="n_4mainValue【消防施設】&#10;一人当たり面積">
          <a:extLst>
            <a:ext uri="{FF2B5EF4-FFF2-40B4-BE49-F238E27FC236}">
              <a16:creationId xmlns:a16="http://schemas.microsoft.com/office/drawing/2014/main" id="{EA447C58-C5CB-4F22-9206-47B13B3FBCDB}"/>
            </a:ext>
          </a:extLst>
        </xdr:cNvPr>
        <xdr:cNvSpPr txBox="1"/>
      </xdr:nvSpPr>
      <xdr:spPr>
        <a:xfrm>
          <a:off x="18421427" y="1483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A17E6F10-DBCC-4D02-AD2A-8E42F26D29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880B0827-7CE6-4D66-9179-0484E31EFB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5630B709-4A54-48E8-BB12-7B79F7A3E7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D3B51CC4-9EA5-43B2-AC89-33A7AC3BC0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5C1AD665-D1FD-4C31-98CC-1EFF0140C0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B66B51B3-B2F4-477B-8324-BF9D741391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A1264DE2-D0C0-475F-A108-B2DA9CB15D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255782D5-F040-43EE-8DD2-A20140B215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4CE69B30-2825-47F7-8CD3-E8BE0D6CE4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C2C284A0-7D32-4208-86E8-E6D20E4842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69702618-31E6-4285-8777-E5D7C23690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0961BC5F-6FC2-4AB7-91EB-55F08BB63C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35022DF8-C739-43BE-83B5-2634E8DD47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60ECF155-7D7D-4179-AF2E-D7050379460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547C1A85-FE9A-46BD-BA03-A1FEA6D0774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F8C9C010-FAA1-447A-9672-71128D8D1B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07FDA0B0-015F-499C-9F86-BEEB9F06B5B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855A8C57-065B-402B-AEA7-9081B4A5510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41DD0201-26C3-49FC-AE9E-8C807D3486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13894E56-4D16-4DDC-BB0A-9BACE99531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882D26E0-8C8B-48E9-8BB5-0F41275631C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DB3C0210-A449-444E-B28A-5DA4EDC08F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5894D988-9CA1-4E29-A47B-4F29010778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DA5DE25E-E6BA-4EE5-B179-809D3165B8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A23A909C-2740-4082-9134-C4BD56FEB0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568" name="直線コネクタ 567">
          <a:extLst>
            <a:ext uri="{FF2B5EF4-FFF2-40B4-BE49-F238E27FC236}">
              <a16:creationId xmlns:a16="http://schemas.microsoft.com/office/drawing/2014/main" id="{6777166B-D3B3-4EF7-8B4F-DF41D3D9E1B1}"/>
            </a:ext>
          </a:extLst>
        </xdr:cNvPr>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569" name="【庁舎】&#10;有形固定資産減価償却率最小値テキスト">
          <a:extLst>
            <a:ext uri="{FF2B5EF4-FFF2-40B4-BE49-F238E27FC236}">
              <a16:creationId xmlns:a16="http://schemas.microsoft.com/office/drawing/2014/main" id="{15342535-A1CC-47A1-A389-9675702E5365}"/>
            </a:ext>
          </a:extLst>
        </xdr:cNvPr>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570" name="直線コネクタ 569">
          <a:extLst>
            <a:ext uri="{FF2B5EF4-FFF2-40B4-BE49-F238E27FC236}">
              <a16:creationId xmlns:a16="http://schemas.microsoft.com/office/drawing/2014/main" id="{68B02A6C-0C43-4E44-9F93-ADFABCB3A7E1}"/>
            </a:ext>
          </a:extLst>
        </xdr:cNvPr>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1" name="【庁舎】&#10;有形固定資産減価償却率最大値テキスト">
          <a:extLst>
            <a:ext uri="{FF2B5EF4-FFF2-40B4-BE49-F238E27FC236}">
              <a16:creationId xmlns:a16="http://schemas.microsoft.com/office/drawing/2014/main" id="{A206A74F-20B2-4C3D-A263-729B84FE47A8}"/>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2" name="直線コネクタ 571">
          <a:extLst>
            <a:ext uri="{FF2B5EF4-FFF2-40B4-BE49-F238E27FC236}">
              <a16:creationId xmlns:a16="http://schemas.microsoft.com/office/drawing/2014/main" id="{59743D1B-EC4B-4775-A4C7-35133842D202}"/>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28320</xdr:rowOff>
    </xdr:from>
    <xdr:ext cx="405111" cy="259045"/>
    <xdr:sp macro="" textlink="">
      <xdr:nvSpPr>
        <xdr:cNvPr id="573" name="【庁舎】&#10;有形固定資産減価償却率平均値テキスト">
          <a:extLst>
            <a:ext uri="{FF2B5EF4-FFF2-40B4-BE49-F238E27FC236}">
              <a16:creationId xmlns:a16="http://schemas.microsoft.com/office/drawing/2014/main" id="{046CB163-4EE0-499C-A057-0BEC8D72978A}"/>
            </a:ext>
          </a:extLst>
        </xdr:cNvPr>
        <xdr:cNvSpPr txBox="1"/>
      </xdr:nvSpPr>
      <xdr:spPr>
        <a:xfrm>
          <a:off x="16357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574" name="フローチャート: 判断 573">
          <a:extLst>
            <a:ext uri="{FF2B5EF4-FFF2-40B4-BE49-F238E27FC236}">
              <a16:creationId xmlns:a16="http://schemas.microsoft.com/office/drawing/2014/main" id="{BBDDFF38-E2C9-44E8-B658-3407C2E60AB4}"/>
            </a:ext>
          </a:extLst>
        </xdr:cNvPr>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575" name="フローチャート: 判断 574">
          <a:extLst>
            <a:ext uri="{FF2B5EF4-FFF2-40B4-BE49-F238E27FC236}">
              <a16:creationId xmlns:a16="http://schemas.microsoft.com/office/drawing/2014/main" id="{B13055F1-E0A1-4A12-BCB4-F59D134BD4E3}"/>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576" name="フローチャート: 判断 575">
          <a:extLst>
            <a:ext uri="{FF2B5EF4-FFF2-40B4-BE49-F238E27FC236}">
              <a16:creationId xmlns:a16="http://schemas.microsoft.com/office/drawing/2014/main" id="{4EEC3B34-9C64-45A4-A94D-DE8DD5051246}"/>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577" name="フローチャート: 判断 576">
          <a:extLst>
            <a:ext uri="{FF2B5EF4-FFF2-40B4-BE49-F238E27FC236}">
              <a16:creationId xmlns:a16="http://schemas.microsoft.com/office/drawing/2014/main" id="{EB1C9B5B-68A9-4095-9782-A68EC2E64833}"/>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578" name="フローチャート: 判断 577">
          <a:extLst>
            <a:ext uri="{FF2B5EF4-FFF2-40B4-BE49-F238E27FC236}">
              <a16:creationId xmlns:a16="http://schemas.microsoft.com/office/drawing/2014/main" id="{87A9462C-73C6-4C6C-8891-FB2810685F02}"/>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4153B9A-798E-4007-91C4-ED904C152B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3D77BEA-1A46-4B7C-BF28-A2828DD3F5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A3C38D5D-727C-4A04-9070-2083D758EF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2C4048F-B792-4957-85F1-A9B44E41A6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5BC87916-1F35-4175-84E8-E1560ECAFD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116839</xdr:rowOff>
    </xdr:from>
    <xdr:to>
      <xdr:col>85</xdr:col>
      <xdr:colOff>177800</xdr:colOff>
      <xdr:row>100</xdr:row>
      <xdr:rowOff>46989</xdr:rowOff>
    </xdr:to>
    <xdr:sp macro="" textlink="">
      <xdr:nvSpPr>
        <xdr:cNvPr id="584" name="楕円 583">
          <a:extLst>
            <a:ext uri="{FF2B5EF4-FFF2-40B4-BE49-F238E27FC236}">
              <a16:creationId xmlns:a16="http://schemas.microsoft.com/office/drawing/2014/main" id="{4F034FAD-5142-490A-AE8B-45436F5C9F19}"/>
            </a:ext>
          </a:extLst>
        </xdr:cNvPr>
        <xdr:cNvSpPr/>
      </xdr:nvSpPr>
      <xdr:spPr>
        <a:xfrm>
          <a:off x="162687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69866</xdr:rowOff>
    </xdr:from>
    <xdr:ext cx="340478" cy="259045"/>
    <xdr:sp macro="" textlink="">
      <xdr:nvSpPr>
        <xdr:cNvPr id="585" name="【庁舎】&#10;有形固定資産減価償却率該当値テキスト">
          <a:extLst>
            <a:ext uri="{FF2B5EF4-FFF2-40B4-BE49-F238E27FC236}">
              <a16:creationId xmlns:a16="http://schemas.microsoft.com/office/drawing/2014/main" id="{2A0AFDA9-553A-4F56-93E9-B16089883A84}"/>
            </a:ext>
          </a:extLst>
        </xdr:cNvPr>
        <xdr:cNvSpPr txBox="1"/>
      </xdr:nvSpPr>
      <xdr:spPr>
        <a:xfrm>
          <a:off x="16357600" y="17043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89081</xdr:rowOff>
    </xdr:from>
    <xdr:to>
      <xdr:col>81</xdr:col>
      <xdr:colOff>101600</xdr:colOff>
      <xdr:row>102</xdr:row>
      <xdr:rowOff>19231</xdr:rowOff>
    </xdr:to>
    <xdr:sp macro="" textlink="">
      <xdr:nvSpPr>
        <xdr:cNvPr id="586" name="楕円 585">
          <a:extLst>
            <a:ext uri="{FF2B5EF4-FFF2-40B4-BE49-F238E27FC236}">
              <a16:creationId xmlns:a16="http://schemas.microsoft.com/office/drawing/2014/main" id="{3B4E60D5-2877-4E4C-800A-6B9B53BC323B}"/>
            </a:ext>
          </a:extLst>
        </xdr:cNvPr>
        <xdr:cNvSpPr/>
      </xdr:nvSpPr>
      <xdr:spPr>
        <a:xfrm>
          <a:off x="15430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167639</xdr:rowOff>
    </xdr:from>
    <xdr:to>
      <xdr:col>85</xdr:col>
      <xdr:colOff>127000</xdr:colOff>
      <xdr:row>101</xdr:row>
      <xdr:rowOff>139881</xdr:rowOff>
    </xdr:to>
    <xdr:cxnSp macro="">
      <xdr:nvCxnSpPr>
        <xdr:cNvPr id="587" name="直線コネクタ 586">
          <a:extLst>
            <a:ext uri="{FF2B5EF4-FFF2-40B4-BE49-F238E27FC236}">
              <a16:creationId xmlns:a16="http://schemas.microsoft.com/office/drawing/2014/main" id="{101C7FF7-D589-4135-9290-D42B5B1BE049}"/>
            </a:ext>
          </a:extLst>
        </xdr:cNvPr>
        <xdr:cNvCxnSpPr/>
      </xdr:nvCxnSpPr>
      <xdr:spPr>
        <a:xfrm flipV="1">
          <a:off x="15481300" y="17141189"/>
          <a:ext cx="8382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111942</xdr:rowOff>
    </xdr:from>
    <xdr:to>
      <xdr:col>76</xdr:col>
      <xdr:colOff>165100</xdr:colOff>
      <xdr:row>109</xdr:row>
      <xdr:rowOff>42092</xdr:rowOff>
    </xdr:to>
    <xdr:sp macro="" textlink="">
      <xdr:nvSpPr>
        <xdr:cNvPr id="588" name="楕円 587">
          <a:extLst>
            <a:ext uri="{FF2B5EF4-FFF2-40B4-BE49-F238E27FC236}">
              <a16:creationId xmlns:a16="http://schemas.microsoft.com/office/drawing/2014/main" id="{62E87AE6-60FE-4E9C-B641-FA32DB276FA8}"/>
            </a:ext>
          </a:extLst>
        </xdr:cNvPr>
        <xdr:cNvSpPr/>
      </xdr:nvSpPr>
      <xdr:spPr>
        <a:xfrm>
          <a:off x="14541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139881</xdr:rowOff>
    </xdr:from>
    <xdr:to>
      <xdr:col>81</xdr:col>
      <xdr:colOff>50800</xdr:colOff>
      <xdr:row>108</xdr:row>
      <xdr:rowOff>162742</xdr:rowOff>
    </xdr:to>
    <xdr:cxnSp macro="">
      <xdr:nvCxnSpPr>
        <xdr:cNvPr id="589" name="直線コネクタ 588">
          <a:extLst>
            <a:ext uri="{FF2B5EF4-FFF2-40B4-BE49-F238E27FC236}">
              <a16:creationId xmlns:a16="http://schemas.microsoft.com/office/drawing/2014/main" id="{CF573305-7233-4334-9095-5D198F38DB31}"/>
            </a:ext>
          </a:extLst>
        </xdr:cNvPr>
        <xdr:cNvCxnSpPr/>
      </xdr:nvCxnSpPr>
      <xdr:spPr>
        <a:xfrm flipV="1">
          <a:off x="14592300" y="17456331"/>
          <a:ext cx="889000" cy="12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108676</xdr:rowOff>
    </xdr:from>
    <xdr:to>
      <xdr:col>72</xdr:col>
      <xdr:colOff>38100</xdr:colOff>
      <xdr:row>109</xdr:row>
      <xdr:rowOff>38826</xdr:rowOff>
    </xdr:to>
    <xdr:sp macro="" textlink="">
      <xdr:nvSpPr>
        <xdr:cNvPr id="590" name="楕円 589">
          <a:extLst>
            <a:ext uri="{FF2B5EF4-FFF2-40B4-BE49-F238E27FC236}">
              <a16:creationId xmlns:a16="http://schemas.microsoft.com/office/drawing/2014/main" id="{3F8B945C-E903-482E-9998-EA455B68564B}"/>
            </a:ext>
          </a:extLst>
        </xdr:cNvPr>
        <xdr:cNvSpPr/>
      </xdr:nvSpPr>
      <xdr:spPr>
        <a:xfrm>
          <a:off x="13652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159476</xdr:rowOff>
    </xdr:from>
    <xdr:to>
      <xdr:col>76</xdr:col>
      <xdr:colOff>114300</xdr:colOff>
      <xdr:row>108</xdr:row>
      <xdr:rowOff>162742</xdr:rowOff>
    </xdr:to>
    <xdr:cxnSp macro="">
      <xdr:nvCxnSpPr>
        <xdr:cNvPr id="591" name="直線コネクタ 590">
          <a:extLst>
            <a:ext uri="{FF2B5EF4-FFF2-40B4-BE49-F238E27FC236}">
              <a16:creationId xmlns:a16="http://schemas.microsoft.com/office/drawing/2014/main" id="{69A71414-8D24-4B95-895A-A6FD5E1C7C6F}"/>
            </a:ext>
          </a:extLst>
        </xdr:cNvPr>
        <xdr:cNvCxnSpPr/>
      </xdr:nvCxnSpPr>
      <xdr:spPr>
        <a:xfrm>
          <a:off x="13703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107043</xdr:rowOff>
    </xdr:from>
    <xdr:to>
      <xdr:col>67</xdr:col>
      <xdr:colOff>101600</xdr:colOff>
      <xdr:row>109</xdr:row>
      <xdr:rowOff>37193</xdr:rowOff>
    </xdr:to>
    <xdr:sp macro="" textlink="">
      <xdr:nvSpPr>
        <xdr:cNvPr id="592" name="楕円 591">
          <a:extLst>
            <a:ext uri="{FF2B5EF4-FFF2-40B4-BE49-F238E27FC236}">
              <a16:creationId xmlns:a16="http://schemas.microsoft.com/office/drawing/2014/main" id="{8FF35A6E-BEDA-49B4-BD84-42F4EE995130}"/>
            </a:ext>
          </a:extLst>
        </xdr:cNvPr>
        <xdr:cNvSpPr/>
      </xdr:nvSpPr>
      <xdr:spPr>
        <a:xfrm>
          <a:off x="1276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157843</xdr:rowOff>
    </xdr:from>
    <xdr:to>
      <xdr:col>71</xdr:col>
      <xdr:colOff>177800</xdr:colOff>
      <xdr:row>108</xdr:row>
      <xdr:rowOff>159476</xdr:rowOff>
    </xdr:to>
    <xdr:cxnSp macro="">
      <xdr:nvCxnSpPr>
        <xdr:cNvPr id="593" name="直線コネクタ 592">
          <a:extLst>
            <a:ext uri="{FF2B5EF4-FFF2-40B4-BE49-F238E27FC236}">
              <a16:creationId xmlns:a16="http://schemas.microsoft.com/office/drawing/2014/main" id="{E233C748-318B-4243-8FDF-ED1AD82C5316}"/>
            </a:ext>
          </a:extLst>
        </xdr:cNvPr>
        <xdr:cNvCxnSpPr/>
      </xdr:nvCxnSpPr>
      <xdr:spPr>
        <a:xfrm>
          <a:off x="12814300" y="186744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594" name="n_1aveValue【庁舎】&#10;有形固定資産減価償却率">
          <a:extLst>
            <a:ext uri="{FF2B5EF4-FFF2-40B4-BE49-F238E27FC236}">
              <a16:creationId xmlns:a16="http://schemas.microsoft.com/office/drawing/2014/main" id="{DD0CE5A9-A63C-4638-99F9-2A1A4F6905F7}"/>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595" name="n_2aveValue【庁舎】&#10;有形固定資産減価償却率">
          <a:extLst>
            <a:ext uri="{FF2B5EF4-FFF2-40B4-BE49-F238E27FC236}">
              <a16:creationId xmlns:a16="http://schemas.microsoft.com/office/drawing/2014/main" id="{12F69A39-693F-4F98-AF2A-4E9B16D26D2A}"/>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596" name="n_3aveValue【庁舎】&#10;有形固定資産減価償却率">
          <a:extLst>
            <a:ext uri="{FF2B5EF4-FFF2-40B4-BE49-F238E27FC236}">
              <a16:creationId xmlns:a16="http://schemas.microsoft.com/office/drawing/2014/main" id="{76866F91-8DF6-46FF-956F-7508B5E9FEA4}"/>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597" name="n_4aveValue【庁舎】&#10;有形固定資産減価償却率">
          <a:extLst>
            <a:ext uri="{FF2B5EF4-FFF2-40B4-BE49-F238E27FC236}">
              <a16:creationId xmlns:a16="http://schemas.microsoft.com/office/drawing/2014/main" id="{A891DF4B-540C-4FE1-8B56-F56B451D385A}"/>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35758</xdr:rowOff>
    </xdr:from>
    <xdr:ext cx="405111" cy="259045"/>
    <xdr:sp macro="" textlink="">
      <xdr:nvSpPr>
        <xdr:cNvPr id="598" name="n_1mainValue【庁舎】&#10;有形固定資産減価償却率">
          <a:extLst>
            <a:ext uri="{FF2B5EF4-FFF2-40B4-BE49-F238E27FC236}">
              <a16:creationId xmlns:a16="http://schemas.microsoft.com/office/drawing/2014/main" id="{A2D5FE3A-40DB-4D2E-9A1E-ADA920FE825A}"/>
            </a:ext>
          </a:extLst>
        </xdr:cNvPr>
        <xdr:cNvSpPr txBox="1"/>
      </xdr:nvSpPr>
      <xdr:spPr>
        <a:xfrm>
          <a:off x="152660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33219</xdr:rowOff>
    </xdr:from>
    <xdr:ext cx="405111" cy="259045"/>
    <xdr:sp macro="" textlink="">
      <xdr:nvSpPr>
        <xdr:cNvPr id="599" name="n_2mainValue【庁舎】&#10;有形固定資産減価償却率">
          <a:extLst>
            <a:ext uri="{FF2B5EF4-FFF2-40B4-BE49-F238E27FC236}">
              <a16:creationId xmlns:a16="http://schemas.microsoft.com/office/drawing/2014/main" id="{D1CB59F6-BDDF-4C26-8058-1D2756A50E5C}"/>
            </a:ext>
          </a:extLst>
        </xdr:cNvPr>
        <xdr:cNvSpPr txBox="1"/>
      </xdr:nvSpPr>
      <xdr:spPr>
        <a:xfrm>
          <a:off x="14389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29953</xdr:rowOff>
    </xdr:from>
    <xdr:ext cx="405111" cy="259045"/>
    <xdr:sp macro="" textlink="">
      <xdr:nvSpPr>
        <xdr:cNvPr id="600" name="n_3mainValue【庁舎】&#10;有形固定資産減価償却率">
          <a:extLst>
            <a:ext uri="{FF2B5EF4-FFF2-40B4-BE49-F238E27FC236}">
              <a16:creationId xmlns:a16="http://schemas.microsoft.com/office/drawing/2014/main" id="{CE1CFB66-8432-4958-AC4B-7A624FF059AD}"/>
            </a:ext>
          </a:extLst>
        </xdr:cNvPr>
        <xdr:cNvSpPr txBox="1"/>
      </xdr:nvSpPr>
      <xdr:spPr>
        <a:xfrm>
          <a:off x="13500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28320</xdr:rowOff>
    </xdr:from>
    <xdr:ext cx="405111" cy="259045"/>
    <xdr:sp macro="" textlink="">
      <xdr:nvSpPr>
        <xdr:cNvPr id="601" name="n_4mainValue【庁舎】&#10;有形固定資産減価償却率">
          <a:extLst>
            <a:ext uri="{FF2B5EF4-FFF2-40B4-BE49-F238E27FC236}">
              <a16:creationId xmlns:a16="http://schemas.microsoft.com/office/drawing/2014/main" id="{E7A202C5-5A36-4D15-980D-246A09E5DD43}"/>
            </a:ext>
          </a:extLst>
        </xdr:cNvPr>
        <xdr:cNvSpPr txBox="1"/>
      </xdr:nvSpPr>
      <xdr:spPr>
        <a:xfrm>
          <a:off x="12611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9FD70D93-5F5D-4892-934F-A98B51C8AE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913ED88B-2324-4681-9EB4-98856D633E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5CBD93CA-10EB-4336-B951-A9D359DBF7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BCF2E674-74C4-47C2-9079-2F61C54710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F7B3AD3C-810F-4269-BFF6-1474379273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D60547E2-76CA-4CB0-8A33-B68E03BDB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77531405-3C78-4B2A-9006-10A0AC560D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E6DD354F-F658-41C5-8A11-9E086AE808D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B4F8B79B-1069-445B-A61D-9BCE168BBA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39657537-F582-49E7-AFBE-F63A5D406F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F40C2294-B6D7-43CA-8426-60AA60AE080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13" name="直線コネクタ 612">
          <a:extLst>
            <a:ext uri="{FF2B5EF4-FFF2-40B4-BE49-F238E27FC236}">
              <a16:creationId xmlns:a16="http://schemas.microsoft.com/office/drawing/2014/main" id="{2770B5BA-4C32-4514-96FF-D2CB7257D9B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4" name="テキスト ボックス 613">
          <a:extLst>
            <a:ext uri="{FF2B5EF4-FFF2-40B4-BE49-F238E27FC236}">
              <a16:creationId xmlns:a16="http://schemas.microsoft.com/office/drawing/2014/main" id="{EC364A6F-1267-4232-9EFD-93DA245CE8B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5" name="直線コネクタ 614">
          <a:extLst>
            <a:ext uri="{FF2B5EF4-FFF2-40B4-BE49-F238E27FC236}">
              <a16:creationId xmlns:a16="http://schemas.microsoft.com/office/drawing/2014/main" id="{51767620-BE4D-419E-B7F8-8B9B80F9044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6" name="テキスト ボックス 615">
          <a:extLst>
            <a:ext uri="{FF2B5EF4-FFF2-40B4-BE49-F238E27FC236}">
              <a16:creationId xmlns:a16="http://schemas.microsoft.com/office/drawing/2014/main" id="{BC9B72C8-9DDB-4901-9760-01AD588DC7D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7" name="直線コネクタ 616">
          <a:extLst>
            <a:ext uri="{FF2B5EF4-FFF2-40B4-BE49-F238E27FC236}">
              <a16:creationId xmlns:a16="http://schemas.microsoft.com/office/drawing/2014/main" id="{5AAAC2F3-6682-4821-836F-014ECCED292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8" name="テキスト ボックス 617">
          <a:extLst>
            <a:ext uri="{FF2B5EF4-FFF2-40B4-BE49-F238E27FC236}">
              <a16:creationId xmlns:a16="http://schemas.microsoft.com/office/drawing/2014/main" id="{4D12A2F1-1C30-4BBA-AAC6-ED6966A15B4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9" name="直線コネクタ 618">
          <a:extLst>
            <a:ext uri="{FF2B5EF4-FFF2-40B4-BE49-F238E27FC236}">
              <a16:creationId xmlns:a16="http://schemas.microsoft.com/office/drawing/2014/main" id="{67225C7E-B630-4907-A5F7-FDC01708AC8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0" name="テキスト ボックス 619">
          <a:extLst>
            <a:ext uri="{FF2B5EF4-FFF2-40B4-BE49-F238E27FC236}">
              <a16:creationId xmlns:a16="http://schemas.microsoft.com/office/drawing/2014/main" id="{5C440E61-06B1-48EC-A928-8079FF1DB0E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BFFF5541-002D-4C55-BBB3-EE7C802C6C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D7E38A6F-4767-4BCC-88EB-11FD534D63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02909E6E-C939-4EA9-ABDE-F2A03AEDA2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624" name="直線コネクタ 623">
          <a:extLst>
            <a:ext uri="{FF2B5EF4-FFF2-40B4-BE49-F238E27FC236}">
              <a16:creationId xmlns:a16="http://schemas.microsoft.com/office/drawing/2014/main" id="{4B61E204-8B9D-4295-B63C-75D4C9A9BBF8}"/>
            </a:ext>
          </a:extLst>
        </xdr:cNvPr>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25" name="【庁舎】&#10;一人当たり面積最小値テキスト">
          <a:extLst>
            <a:ext uri="{FF2B5EF4-FFF2-40B4-BE49-F238E27FC236}">
              <a16:creationId xmlns:a16="http://schemas.microsoft.com/office/drawing/2014/main" id="{0D1ACA48-FC3F-4ED3-8F2B-2C6F02E9CB7B}"/>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26" name="直線コネクタ 625">
          <a:extLst>
            <a:ext uri="{FF2B5EF4-FFF2-40B4-BE49-F238E27FC236}">
              <a16:creationId xmlns:a16="http://schemas.microsoft.com/office/drawing/2014/main" id="{10CC38D3-1F4B-4365-AC0C-2FE33A609901}"/>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27" name="【庁舎】&#10;一人当たり面積最大値テキスト">
          <a:extLst>
            <a:ext uri="{FF2B5EF4-FFF2-40B4-BE49-F238E27FC236}">
              <a16:creationId xmlns:a16="http://schemas.microsoft.com/office/drawing/2014/main" id="{2C0094E4-ABFC-44A0-9A6A-FB5FD649A4D8}"/>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28" name="直線コネクタ 627">
          <a:extLst>
            <a:ext uri="{FF2B5EF4-FFF2-40B4-BE49-F238E27FC236}">
              <a16:creationId xmlns:a16="http://schemas.microsoft.com/office/drawing/2014/main" id="{89BB384F-4AD6-4C20-99C0-E2CDDCE8D3F0}"/>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629" name="【庁舎】&#10;一人当たり面積平均値テキスト">
          <a:extLst>
            <a:ext uri="{FF2B5EF4-FFF2-40B4-BE49-F238E27FC236}">
              <a16:creationId xmlns:a16="http://schemas.microsoft.com/office/drawing/2014/main" id="{0B190898-B7CF-4982-BD13-CFC4D76779C1}"/>
            </a:ext>
          </a:extLst>
        </xdr:cNvPr>
        <xdr:cNvSpPr txBox="1"/>
      </xdr:nvSpPr>
      <xdr:spPr>
        <a:xfrm>
          <a:off x="22199600" y="1792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630" name="フローチャート: 判断 629">
          <a:extLst>
            <a:ext uri="{FF2B5EF4-FFF2-40B4-BE49-F238E27FC236}">
              <a16:creationId xmlns:a16="http://schemas.microsoft.com/office/drawing/2014/main" id="{8556C884-E91E-4ECE-894B-0BDC0673EEE5}"/>
            </a:ext>
          </a:extLst>
        </xdr:cNvPr>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631" name="フローチャート: 判断 630">
          <a:extLst>
            <a:ext uri="{FF2B5EF4-FFF2-40B4-BE49-F238E27FC236}">
              <a16:creationId xmlns:a16="http://schemas.microsoft.com/office/drawing/2014/main" id="{2F986529-9195-4190-8DE0-712D6E811FBF}"/>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632" name="フローチャート: 判断 631">
          <a:extLst>
            <a:ext uri="{FF2B5EF4-FFF2-40B4-BE49-F238E27FC236}">
              <a16:creationId xmlns:a16="http://schemas.microsoft.com/office/drawing/2014/main" id="{E4143E41-C340-4942-AEDC-2C63A210EF0B}"/>
            </a:ext>
          </a:extLst>
        </xdr:cNvPr>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633" name="フローチャート: 判断 632">
          <a:extLst>
            <a:ext uri="{FF2B5EF4-FFF2-40B4-BE49-F238E27FC236}">
              <a16:creationId xmlns:a16="http://schemas.microsoft.com/office/drawing/2014/main" id="{65AA7E97-AA19-4179-B4E3-BA132219B864}"/>
            </a:ext>
          </a:extLst>
        </xdr:cNvPr>
        <xdr:cNvSpPr/>
      </xdr:nvSpPr>
      <xdr:spPr>
        <a:xfrm>
          <a:off x="19494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634" name="フローチャート: 判断 633">
          <a:extLst>
            <a:ext uri="{FF2B5EF4-FFF2-40B4-BE49-F238E27FC236}">
              <a16:creationId xmlns:a16="http://schemas.microsoft.com/office/drawing/2014/main" id="{7FA9AD7B-4A59-4F0A-838F-73E3FA559555}"/>
            </a:ext>
          </a:extLst>
        </xdr:cNvPr>
        <xdr:cNvSpPr/>
      </xdr:nvSpPr>
      <xdr:spPr>
        <a:xfrm>
          <a:off x="18605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8B43557-961F-4A12-AE01-F328160B3A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8A08DF7-87A6-411D-B274-EAF77695CE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5DCEA214-E7D6-4561-9E2B-AAD7F0E413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7FAB8A64-7BEC-4463-AA8A-B57F36A6E3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4BA0995-21AD-4FF0-9D45-4A12754C1C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98552</xdr:rowOff>
    </xdr:from>
    <xdr:to>
      <xdr:col>116</xdr:col>
      <xdr:colOff>114300</xdr:colOff>
      <xdr:row>108</xdr:row>
      <xdr:rowOff>28702</xdr:rowOff>
    </xdr:to>
    <xdr:sp macro="" textlink="">
      <xdr:nvSpPr>
        <xdr:cNvPr id="640" name="楕円 639">
          <a:extLst>
            <a:ext uri="{FF2B5EF4-FFF2-40B4-BE49-F238E27FC236}">
              <a16:creationId xmlns:a16="http://schemas.microsoft.com/office/drawing/2014/main" id="{DCC02F44-B0B4-4429-A30C-D0B53244C1CF}"/>
            </a:ext>
          </a:extLst>
        </xdr:cNvPr>
        <xdr:cNvSpPr/>
      </xdr:nvSpPr>
      <xdr:spPr>
        <a:xfrm>
          <a:off x="221107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76979</xdr:rowOff>
    </xdr:from>
    <xdr:ext cx="469744" cy="259045"/>
    <xdr:sp macro="" textlink="">
      <xdr:nvSpPr>
        <xdr:cNvPr id="641" name="【庁舎】&#10;一人当たり面積該当値テキスト">
          <a:extLst>
            <a:ext uri="{FF2B5EF4-FFF2-40B4-BE49-F238E27FC236}">
              <a16:creationId xmlns:a16="http://schemas.microsoft.com/office/drawing/2014/main" id="{A9814B79-E85F-45E5-A61F-6CDD025EFA6E}"/>
            </a:ext>
          </a:extLst>
        </xdr:cNvPr>
        <xdr:cNvSpPr txBox="1"/>
      </xdr:nvSpPr>
      <xdr:spPr>
        <a:xfrm>
          <a:off x="22199600"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114554</xdr:rowOff>
    </xdr:from>
    <xdr:to>
      <xdr:col>112</xdr:col>
      <xdr:colOff>38100</xdr:colOff>
      <xdr:row>108</xdr:row>
      <xdr:rowOff>44704</xdr:rowOff>
    </xdr:to>
    <xdr:sp macro="" textlink="">
      <xdr:nvSpPr>
        <xdr:cNvPr id="642" name="楕円 641">
          <a:extLst>
            <a:ext uri="{FF2B5EF4-FFF2-40B4-BE49-F238E27FC236}">
              <a16:creationId xmlns:a16="http://schemas.microsoft.com/office/drawing/2014/main" id="{D081DD8E-A7C1-4745-B4FA-0E82D1D63EA9}"/>
            </a:ext>
          </a:extLst>
        </xdr:cNvPr>
        <xdr:cNvSpPr/>
      </xdr:nvSpPr>
      <xdr:spPr>
        <a:xfrm>
          <a:off x="21272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149352</xdr:rowOff>
    </xdr:from>
    <xdr:to>
      <xdr:col>116</xdr:col>
      <xdr:colOff>63500</xdr:colOff>
      <xdr:row>107</xdr:row>
      <xdr:rowOff>165354</xdr:rowOff>
    </xdr:to>
    <xdr:cxnSp macro="">
      <xdr:nvCxnSpPr>
        <xdr:cNvPr id="643" name="直線コネクタ 642">
          <a:extLst>
            <a:ext uri="{FF2B5EF4-FFF2-40B4-BE49-F238E27FC236}">
              <a16:creationId xmlns:a16="http://schemas.microsoft.com/office/drawing/2014/main" id="{1D12FE37-CA92-45CC-9712-BFB399A128DB}"/>
            </a:ext>
          </a:extLst>
        </xdr:cNvPr>
        <xdr:cNvCxnSpPr/>
      </xdr:nvCxnSpPr>
      <xdr:spPr>
        <a:xfrm flipV="1">
          <a:off x="21323300" y="184945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123698</xdr:rowOff>
    </xdr:from>
    <xdr:to>
      <xdr:col>107</xdr:col>
      <xdr:colOff>101600</xdr:colOff>
      <xdr:row>108</xdr:row>
      <xdr:rowOff>53848</xdr:rowOff>
    </xdr:to>
    <xdr:sp macro="" textlink="">
      <xdr:nvSpPr>
        <xdr:cNvPr id="644" name="楕円 643">
          <a:extLst>
            <a:ext uri="{FF2B5EF4-FFF2-40B4-BE49-F238E27FC236}">
              <a16:creationId xmlns:a16="http://schemas.microsoft.com/office/drawing/2014/main" id="{6708047E-42A3-44C5-B40B-815AB9E8F6A9}"/>
            </a:ext>
          </a:extLst>
        </xdr:cNvPr>
        <xdr:cNvSpPr/>
      </xdr:nvSpPr>
      <xdr:spPr>
        <a:xfrm>
          <a:off x="20383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108</xdr:row>
      <xdr:rowOff>3048</xdr:rowOff>
    </xdr:to>
    <xdr:cxnSp macro="">
      <xdr:nvCxnSpPr>
        <xdr:cNvPr id="645" name="直線コネクタ 644">
          <a:extLst>
            <a:ext uri="{FF2B5EF4-FFF2-40B4-BE49-F238E27FC236}">
              <a16:creationId xmlns:a16="http://schemas.microsoft.com/office/drawing/2014/main" id="{4661BC4F-172B-4ABF-ABCA-F5C9FF62BB8A}"/>
            </a:ext>
          </a:extLst>
        </xdr:cNvPr>
        <xdr:cNvCxnSpPr/>
      </xdr:nvCxnSpPr>
      <xdr:spPr>
        <a:xfrm flipV="1">
          <a:off x="20434300" y="18510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135128</xdr:rowOff>
    </xdr:from>
    <xdr:to>
      <xdr:col>102</xdr:col>
      <xdr:colOff>165100</xdr:colOff>
      <xdr:row>108</xdr:row>
      <xdr:rowOff>65278</xdr:rowOff>
    </xdr:to>
    <xdr:sp macro="" textlink="">
      <xdr:nvSpPr>
        <xdr:cNvPr id="646" name="楕円 645">
          <a:extLst>
            <a:ext uri="{FF2B5EF4-FFF2-40B4-BE49-F238E27FC236}">
              <a16:creationId xmlns:a16="http://schemas.microsoft.com/office/drawing/2014/main" id="{C2F43CC3-EEF9-4118-B933-23F56C09B838}"/>
            </a:ext>
          </a:extLst>
        </xdr:cNvPr>
        <xdr:cNvSpPr/>
      </xdr:nvSpPr>
      <xdr:spPr>
        <a:xfrm>
          <a:off x="19494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xdr:rowOff>
    </xdr:from>
    <xdr:to>
      <xdr:col>107</xdr:col>
      <xdr:colOff>50800</xdr:colOff>
      <xdr:row>108</xdr:row>
      <xdr:rowOff>14478</xdr:rowOff>
    </xdr:to>
    <xdr:cxnSp macro="">
      <xdr:nvCxnSpPr>
        <xdr:cNvPr id="647" name="直線コネクタ 646">
          <a:extLst>
            <a:ext uri="{FF2B5EF4-FFF2-40B4-BE49-F238E27FC236}">
              <a16:creationId xmlns:a16="http://schemas.microsoft.com/office/drawing/2014/main" id="{802E11F2-0592-41FC-B073-87E736777956}"/>
            </a:ext>
          </a:extLst>
        </xdr:cNvPr>
        <xdr:cNvCxnSpPr/>
      </xdr:nvCxnSpPr>
      <xdr:spPr>
        <a:xfrm flipV="1">
          <a:off x="19545300" y="185196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144272</xdr:rowOff>
    </xdr:from>
    <xdr:to>
      <xdr:col>98</xdr:col>
      <xdr:colOff>38100</xdr:colOff>
      <xdr:row>108</xdr:row>
      <xdr:rowOff>74422</xdr:rowOff>
    </xdr:to>
    <xdr:sp macro="" textlink="">
      <xdr:nvSpPr>
        <xdr:cNvPr id="648" name="楕円 647">
          <a:extLst>
            <a:ext uri="{FF2B5EF4-FFF2-40B4-BE49-F238E27FC236}">
              <a16:creationId xmlns:a16="http://schemas.microsoft.com/office/drawing/2014/main" id="{211A0F9E-7DAC-4170-BB2D-C24A21D50F7C}"/>
            </a:ext>
          </a:extLst>
        </xdr:cNvPr>
        <xdr:cNvSpPr/>
      </xdr:nvSpPr>
      <xdr:spPr>
        <a:xfrm>
          <a:off x="18605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xdr:rowOff>
    </xdr:from>
    <xdr:to>
      <xdr:col>102</xdr:col>
      <xdr:colOff>114300</xdr:colOff>
      <xdr:row>108</xdr:row>
      <xdr:rowOff>23622</xdr:rowOff>
    </xdr:to>
    <xdr:cxnSp macro="">
      <xdr:nvCxnSpPr>
        <xdr:cNvPr id="649" name="直線コネクタ 648">
          <a:extLst>
            <a:ext uri="{FF2B5EF4-FFF2-40B4-BE49-F238E27FC236}">
              <a16:creationId xmlns:a16="http://schemas.microsoft.com/office/drawing/2014/main" id="{4001B175-C684-4006-BE8F-7B06F9A00B13}"/>
            </a:ext>
          </a:extLst>
        </xdr:cNvPr>
        <xdr:cNvCxnSpPr/>
      </xdr:nvCxnSpPr>
      <xdr:spPr>
        <a:xfrm flipV="1">
          <a:off x="18656300" y="185310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650" name="n_1aveValue【庁舎】&#10;一人当たり面積">
          <a:extLst>
            <a:ext uri="{FF2B5EF4-FFF2-40B4-BE49-F238E27FC236}">
              <a16:creationId xmlns:a16="http://schemas.microsoft.com/office/drawing/2014/main" id="{07FC057D-5E8F-4A8F-8B44-4C266C61AF97}"/>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651" name="n_2aveValue【庁舎】&#10;一人当たり面積">
          <a:extLst>
            <a:ext uri="{FF2B5EF4-FFF2-40B4-BE49-F238E27FC236}">
              <a16:creationId xmlns:a16="http://schemas.microsoft.com/office/drawing/2014/main" id="{CB3B0A08-7056-4C9D-9751-4DF3C9B4BD5C}"/>
            </a:ext>
          </a:extLst>
        </xdr:cNvPr>
        <xdr:cNvSpPr txBox="1"/>
      </xdr:nvSpPr>
      <xdr:spPr>
        <a:xfrm>
          <a:off x="20199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652" name="n_3aveValue【庁舎】&#10;一人当たり面積">
          <a:extLst>
            <a:ext uri="{FF2B5EF4-FFF2-40B4-BE49-F238E27FC236}">
              <a16:creationId xmlns:a16="http://schemas.microsoft.com/office/drawing/2014/main" id="{D20D68CF-3625-4487-ACA8-4CD1BA17BD14}"/>
            </a:ext>
          </a:extLst>
        </xdr:cNvPr>
        <xdr:cNvSpPr txBox="1"/>
      </xdr:nvSpPr>
      <xdr:spPr>
        <a:xfrm>
          <a:off x="19310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653" name="n_4aveValue【庁舎】&#10;一人当たり面積">
          <a:extLst>
            <a:ext uri="{FF2B5EF4-FFF2-40B4-BE49-F238E27FC236}">
              <a16:creationId xmlns:a16="http://schemas.microsoft.com/office/drawing/2014/main" id="{E0702D34-3581-4EDE-AF12-888D8760B543}"/>
            </a:ext>
          </a:extLst>
        </xdr:cNvPr>
        <xdr:cNvSpPr txBox="1"/>
      </xdr:nvSpPr>
      <xdr:spPr>
        <a:xfrm>
          <a:off x="18421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35831</xdr:rowOff>
    </xdr:from>
    <xdr:ext cx="469744" cy="259045"/>
    <xdr:sp macro="" textlink="">
      <xdr:nvSpPr>
        <xdr:cNvPr id="654" name="n_1mainValue【庁舎】&#10;一人当たり面積">
          <a:extLst>
            <a:ext uri="{FF2B5EF4-FFF2-40B4-BE49-F238E27FC236}">
              <a16:creationId xmlns:a16="http://schemas.microsoft.com/office/drawing/2014/main" id="{104293AA-E980-4526-BF3E-D469DC23433B}"/>
            </a:ext>
          </a:extLst>
        </xdr:cNvPr>
        <xdr:cNvSpPr txBox="1"/>
      </xdr:nvSpPr>
      <xdr:spPr>
        <a:xfrm>
          <a:off x="21075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44975</xdr:rowOff>
    </xdr:from>
    <xdr:ext cx="469744" cy="259045"/>
    <xdr:sp macro="" textlink="">
      <xdr:nvSpPr>
        <xdr:cNvPr id="655" name="n_2mainValue【庁舎】&#10;一人当たり面積">
          <a:extLst>
            <a:ext uri="{FF2B5EF4-FFF2-40B4-BE49-F238E27FC236}">
              <a16:creationId xmlns:a16="http://schemas.microsoft.com/office/drawing/2014/main" id="{5724A86B-C9D6-49BB-AE9C-1BA823E08F5C}"/>
            </a:ext>
          </a:extLst>
        </xdr:cNvPr>
        <xdr:cNvSpPr txBox="1"/>
      </xdr:nvSpPr>
      <xdr:spPr>
        <a:xfrm>
          <a:off x="20199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56405</xdr:rowOff>
    </xdr:from>
    <xdr:ext cx="469744" cy="259045"/>
    <xdr:sp macro="" textlink="">
      <xdr:nvSpPr>
        <xdr:cNvPr id="656" name="n_3mainValue【庁舎】&#10;一人当たり面積">
          <a:extLst>
            <a:ext uri="{FF2B5EF4-FFF2-40B4-BE49-F238E27FC236}">
              <a16:creationId xmlns:a16="http://schemas.microsoft.com/office/drawing/2014/main" id="{1A9D6781-E198-4BB2-BEE8-EC9795E4E276}"/>
            </a:ext>
          </a:extLst>
        </xdr:cNvPr>
        <xdr:cNvSpPr txBox="1"/>
      </xdr:nvSpPr>
      <xdr:spPr>
        <a:xfrm>
          <a:off x="19310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65549</xdr:rowOff>
    </xdr:from>
    <xdr:ext cx="469744" cy="259045"/>
    <xdr:sp macro="" textlink="">
      <xdr:nvSpPr>
        <xdr:cNvPr id="657" name="n_4mainValue【庁舎】&#10;一人当たり面積">
          <a:extLst>
            <a:ext uri="{FF2B5EF4-FFF2-40B4-BE49-F238E27FC236}">
              <a16:creationId xmlns:a16="http://schemas.microsoft.com/office/drawing/2014/main" id="{C110259B-7F2C-4DD6-A026-E46E248C2281}"/>
            </a:ext>
          </a:extLst>
        </xdr:cNvPr>
        <xdr:cNvSpPr txBox="1"/>
      </xdr:nvSpPr>
      <xdr:spPr>
        <a:xfrm>
          <a:off x="18421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5EC1E0AB-39A5-443A-9463-100480AE15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5D2765FD-3525-4F25-A417-D59B41F031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66642FBD-DAAB-40B7-8DC9-A55FF74AC2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有形固定資産減価償却比率については、令和３年度に新庁舎が完成し、令和４年度に旧庁舎</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解体した</a:t>
          </a:r>
          <a:r>
            <a:rPr kumimoji="1" lang="ja-JP" altLang="en-US" sz="1100">
              <a:solidFill>
                <a:schemeClr val="dk1"/>
              </a:solidFill>
              <a:effectLst/>
              <a:latin typeface="+mn-lt"/>
              <a:ea typeface="+mn-ea"/>
              <a:cs typeface="+mn-cs"/>
            </a:rPr>
            <a:t>ため大幅に下がっている。</a:t>
          </a:r>
          <a:endParaRPr lang="ja-JP" altLang="ja-JP" sz="1400">
            <a:effectLst/>
          </a:endParaRPr>
        </a:p>
        <a:p>
          <a:r>
            <a:rPr kumimoji="1" lang="ja-JP" altLang="ja-JP" sz="1100">
              <a:solidFill>
                <a:schemeClr val="dk1"/>
              </a:solidFill>
              <a:effectLst/>
              <a:latin typeface="+mn-lt"/>
              <a:ea typeface="+mn-ea"/>
              <a:cs typeface="+mn-cs"/>
            </a:rPr>
            <a:t>市民会館の一人当たりの面積は、町が所有するサハトべに花が大きな施設であ</a:t>
          </a:r>
          <a:r>
            <a:rPr kumimoji="1" lang="ja-JP" altLang="en-US" sz="1100">
              <a:solidFill>
                <a:schemeClr val="dk1"/>
              </a:solidFill>
              <a:effectLst/>
              <a:latin typeface="+mn-lt"/>
              <a:ea typeface="+mn-ea"/>
              <a:cs typeface="+mn-cs"/>
            </a:rPr>
            <a:t>ることから</a:t>
          </a:r>
          <a:r>
            <a:rPr kumimoji="1" lang="ja-JP" altLang="ja-JP" sz="1100">
              <a:solidFill>
                <a:schemeClr val="dk1"/>
              </a:solidFill>
              <a:effectLst/>
              <a:latin typeface="+mn-lt"/>
              <a:ea typeface="+mn-ea"/>
              <a:cs typeface="+mn-cs"/>
            </a:rPr>
            <a:t>、全国平均と比較して一人当たりの面積が大きくなっている。</a:t>
          </a:r>
          <a:endParaRPr lang="ja-JP" altLang="ja-JP" sz="1400">
            <a:effectLst/>
          </a:endParaRPr>
        </a:p>
        <a:p>
          <a:r>
            <a:rPr kumimoji="1" lang="ja-JP" altLang="ja-JP" sz="1100">
              <a:solidFill>
                <a:schemeClr val="dk1"/>
              </a:solidFill>
              <a:effectLst/>
              <a:latin typeface="+mn-lt"/>
              <a:ea typeface="+mn-ea"/>
              <a:cs typeface="+mn-cs"/>
            </a:rPr>
            <a:t>引き続き施設の必要性等を踏まえながら更新・長寿命化・廃止といった施設の整理を進めていく。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前年度より増減なしの</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ポイントとなっている。人口の減少が続いていることに加え、ＪＲなどの大規模償却資産や中心となる産業がないこと等により、財政基盤が弱く、類似団体平均を下回っている。税収の確保が本町の大きな課題であり、人口増加のための定住や子育て支援、税収の徴収率向上対策を中心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111337</xdr:rowOff>
    </xdr:from>
    <xdr:to>
      <xdr:col>23</xdr:col>
      <xdr:colOff>133350</xdr:colOff>
      <xdr:row>43</xdr:row>
      <xdr:rowOff>111337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836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79163</xdr:rowOff>
    </xdr:from>
    <xdr:to>
      <xdr:col>19</xdr:col>
      <xdr:colOff>133350</xdr:colOff>
      <xdr:row>43</xdr:row>
      <xdr:rowOff>111337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515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5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124054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32614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28363</xdr:rowOff>
    </xdr:from>
    <xdr:to>
      <xdr:col>15</xdr:col>
      <xdr:colOff>133350</xdr:colOff>
      <xdr:row>43</xdr:row>
      <xdr:rowOff>129963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114740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ついては、前年度までは新庁舎整備事業に係る事業費支弁給の増による人件費の減などにより全体として減少していたが、新庁舎整備事業も終了し支弁給が減じたため、全体として増加した。歳入については、所得減に伴う個人住民税の減や固定資産税の評価替えに伴う減により地方税や普通交付税が減少したため全体としては前年度と比べ減少した。</a:t>
          </a:r>
        </a:p>
        <a:p>
          <a:r>
            <a:rPr kumimoji="1" lang="ja-JP" altLang="en-US" sz="1300">
              <a:latin typeface="ＭＳ Ｐゴシック" panose="020B0600070205080204" pitchFamily="50" charset="-128"/>
              <a:ea typeface="ＭＳ Ｐゴシック" panose="020B0600070205080204" pitchFamily="50" charset="-128"/>
            </a:rPr>
            <a:t>　経常収支比率としては対前年度比で</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ポイント増加している。今後は行政評価により事務事業の点検・見直しを行い、民間委託の推進を図りながら義務的経費の削減に努める。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85090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3444"/>
          <a:ext cx="0" cy="945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57167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85090</xdr:rowOff>
    </xdr:from>
    <xdr:to>
      <xdr:col>24</xdr:col>
      <xdr:colOff>12700</xdr:colOff>
      <xdr:row>65</xdr:row>
      <xdr:rowOff>85090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64</xdr:row>
      <xdr:rowOff>169672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86694"/>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65</xdr:row>
      <xdr:rowOff>104394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8669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104394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28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64</xdr:row>
      <xdr:rowOff>169672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3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120921</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に比べて高くなっているのは、ふるさと納税に関連する委託料や資材に係る費用が大きくなってきたことによるものである。前年と比較すると前述のふるさと納税関係経費や経済対策としての地域応援券発行委託料の増や全国的な物価高の影響等により決算額が増加している。</a:t>
          </a:r>
        </a:p>
        <a:p>
          <a:r>
            <a:rPr kumimoji="1" lang="ja-JP" altLang="en-US" sz="1300">
              <a:latin typeface="ＭＳ Ｐゴシック" panose="020B0600070205080204" pitchFamily="50" charset="-128"/>
              <a:ea typeface="ＭＳ Ｐゴシック" panose="020B0600070205080204" pitchFamily="50" charset="-128"/>
            </a:rPr>
            <a:t>　現状としては、事業の効率化のため消防、清掃、し尿、斎場について一部事務組合に加入していることや、新規採用職員の抑制を行っており、今後も定員管理の適正化や指定管理者制度の導入などにより、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48738</xdr:rowOff>
    </xdr:from>
    <xdr:to>
      <xdr:col>23</xdr:col>
      <xdr:colOff>133350</xdr:colOff>
      <xdr:row>86</xdr:row>
      <xdr:rowOff>2409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21988"/>
          <a:ext cx="838200" cy="1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98943</xdr:rowOff>
    </xdr:from>
    <xdr:to>
      <xdr:col>19</xdr:col>
      <xdr:colOff>133350</xdr:colOff>
      <xdr:row>85</xdr:row>
      <xdr:rowOff>48738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00743"/>
          <a:ext cx="889000" cy="1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49081</xdr:rowOff>
    </xdr:from>
    <xdr:to>
      <xdr:col>15</xdr:col>
      <xdr:colOff>82550</xdr:colOff>
      <xdr:row>84</xdr:row>
      <xdr:rowOff>98943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9431"/>
          <a:ext cx="889000" cy="2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49081</xdr:rowOff>
    </xdr:from>
    <xdr:to>
      <xdr:col>11</xdr:col>
      <xdr:colOff>31750</xdr:colOff>
      <xdr:row>84</xdr:row>
      <xdr:rowOff>11576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79431"/>
          <a:ext cx="889000" cy="13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145504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123059</xdr:rowOff>
    </xdr:from>
    <xdr:to>
      <xdr:col>23</xdr:col>
      <xdr:colOff>184150</xdr:colOff>
      <xdr:row>86</xdr:row>
      <xdr:rowOff>53209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95136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6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169388</xdr:rowOff>
    </xdr:from>
    <xdr:to>
      <xdr:col>19</xdr:col>
      <xdr:colOff>184150</xdr:colOff>
      <xdr:row>85</xdr:row>
      <xdr:rowOff>99538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84315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7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48143</xdr:rowOff>
    </xdr:from>
    <xdr:to>
      <xdr:col>15</xdr:col>
      <xdr:colOff>133350</xdr:colOff>
      <xdr:row>84</xdr:row>
      <xdr:rowOff>149743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159920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169731</xdr:rowOff>
    </xdr:from>
    <xdr:to>
      <xdr:col>11</xdr:col>
      <xdr:colOff>82550</xdr:colOff>
      <xdr:row>83</xdr:row>
      <xdr:rowOff>99881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110058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132226</xdr:rowOff>
    </xdr:from>
    <xdr:to>
      <xdr:col>7</xdr:col>
      <xdr:colOff>31750</xdr:colOff>
      <xdr:row>84</xdr:row>
      <xdr:rowOff>62376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47153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を下回る水準で推移している。今後も定員管理計画に基づき、効率的・効果的な行政運営の確立を目指しながら、人件費の抑制に努める。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48986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188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2223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集中改革プランに沿った民間委託の推進や、新規採用職員の抑制策に加え、平成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年度に職員の大量退職があったことから、類似団体平均を下回っている。今後は令和３年３月策定の定員管理計画に基づき、適正な職員数の管理に努める。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162666</xdr:rowOff>
    </xdr:from>
    <xdr:to>
      <xdr:col>81</xdr:col>
      <xdr:colOff>44450</xdr:colOff>
      <xdr:row>60</xdr:row>
      <xdr:rowOff>5292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78216"/>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132504</xdr:rowOff>
    </xdr:from>
    <xdr:to>
      <xdr:col>77</xdr:col>
      <xdr:colOff>44450</xdr:colOff>
      <xdr:row>59</xdr:row>
      <xdr:rowOff>162666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4805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80221</xdr:rowOff>
    </xdr:from>
    <xdr:to>
      <xdr:col>72</xdr:col>
      <xdr:colOff>203200</xdr:colOff>
      <xdr:row>59</xdr:row>
      <xdr:rowOff>132504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957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80221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43490"/>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125942</xdr:rowOff>
    </xdr:from>
    <xdr:to>
      <xdr:col>81</xdr:col>
      <xdr:colOff>95250</xdr:colOff>
      <xdr:row>60</xdr:row>
      <xdr:rowOff>56092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47219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111866</xdr:rowOff>
    </xdr:from>
    <xdr:to>
      <xdr:col>77</xdr:col>
      <xdr:colOff>95250</xdr:colOff>
      <xdr:row>60</xdr:row>
      <xdr:rowOff>42016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52193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9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81704</xdr:rowOff>
    </xdr:from>
    <xdr:to>
      <xdr:col>73</xdr:col>
      <xdr:colOff>44450</xdr:colOff>
      <xdr:row>60</xdr:row>
      <xdr:rowOff>11854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22031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148590</xdr:rowOff>
    </xdr:from>
    <xdr:to>
      <xdr:col>64</xdr:col>
      <xdr:colOff>152400</xdr:colOff>
      <xdr:row>59</xdr:row>
      <xdr:rowOff>78740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88917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が元金償還額を超えないよう努めており、比率は前年度と変わりないが、まだ類似団体平均を上回っている。今後とも新規発行債の抑制（元金償還額以内）に取り組むとともに、都市計画税区域を随時拡大して税収の増加を図り改善に取り組む。</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81026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10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129286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104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6096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141224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069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ポイント減少したものの、なお類似団体平均を上回っている。主な要因としては、近年の新庁舎整備事業債や学校施設空調設備設置事業債の発行による地方債残高の増加や財政調整基金や国保給付基金の残高減少による充当可能財源の減少が挙げられる。今後も後世への負担を少しでも軽減するよう、償還額が借入額を上回るよう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41169</xdr:rowOff>
    </xdr:from>
    <xdr:to>
      <xdr:col>81</xdr:col>
      <xdr:colOff>44450</xdr:colOff>
      <xdr:row>19</xdr:row>
      <xdr:rowOff>34078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955819"/>
          <a:ext cx="838200" cy="3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6985</xdr:rowOff>
    </xdr:from>
    <xdr:to>
      <xdr:col>77</xdr:col>
      <xdr:colOff>44450</xdr:colOff>
      <xdr:row>19</xdr:row>
      <xdr:rowOff>34078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921635"/>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1482</xdr:rowOff>
    </xdr:from>
    <xdr:to>
      <xdr:col>72</xdr:col>
      <xdr:colOff>203200</xdr:colOff>
      <xdr:row>17</xdr:row>
      <xdr:rowOff>6985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744682"/>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19579</xdr:rowOff>
    </xdr:from>
    <xdr:to>
      <xdr:col>73</xdr:col>
      <xdr:colOff>44450</xdr:colOff>
      <xdr:row>15</xdr:row>
      <xdr:rowOff>121179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10054</xdr:rowOff>
    </xdr:from>
    <xdr:to>
      <xdr:col>68</xdr:col>
      <xdr:colOff>152400</xdr:colOff>
      <xdr:row>16</xdr:row>
      <xdr:rowOff>1482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581804"/>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119063</xdr:rowOff>
    </xdr:from>
    <xdr:to>
      <xdr:col>68</xdr:col>
      <xdr:colOff>203200</xdr:colOff>
      <xdr:row>18</xdr:row>
      <xdr:rowOff>49213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33990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312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7938</xdr:rowOff>
    </xdr:from>
    <xdr:to>
      <xdr:col>64</xdr:col>
      <xdr:colOff>152400</xdr:colOff>
      <xdr:row>18</xdr:row>
      <xdr:rowOff>109538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318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161819</xdr:rowOff>
    </xdr:from>
    <xdr:to>
      <xdr:col>81</xdr:col>
      <xdr:colOff>95250</xdr:colOff>
      <xdr:row>17</xdr:row>
      <xdr:rowOff>91969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133896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7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154728</xdr:rowOff>
    </xdr:from>
    <xdr:to>
      <xdr:col>77</xdr:col>
      <xdr:colOff>95250</xdr:colOff>
      <xdr:row>19</xdr:row>
      <xdr:rowOff>84879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69655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2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127635</xdr:rowOff>
    </xdr:from>
    <xdr:to>
      <xdr:col>73</xdr:col>
      <xdr:colOff>44450</xdr:colOff>
      <xdr:row>17</xdr:row>
      <xdr:rowOff>57785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42562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122132</xdr:rowOff>
    </xdr:from>
    <xdr:to>
      <xdr:col>68</xdr:col>
      <xdr:colOff>203200</xdr:colOff>
      <xdr:row>16</xdr:row>
      <xdr:rowOff>52282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62459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130704</xdr:rowOff>
    </xdr:from>
    <xdr:to>
      <xdr:col>64</xdr:col>
      <xdr:colOff>152400</xdr:colOff>
      <xdr:row>15</xdr:row>
      <xdr:rowOff>60854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71031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9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経常一般財源分の人件費については、新庁舎整備事業の終了に伴い普通建設事業にかかる事業費支弁給が減少したことから経常収支比率は前年度よりも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となっている。今後は退職者の少ない年代が続き、物価高等の影響による年々増加していく見込みであることから、定員管理適正化計画に基づく適正な職員数の管理や民間委託の推進に努め、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51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51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物価高等の影響により各種委託料の増加が見られたため、前年度から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今後も行政評価により事務事業の点検、見直しを行い効果的に事業を執行するとともに、民間委託の推進により物件費の抑制に努める。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79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16</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79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56243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6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23586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148970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91820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59163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経常一般財源分の扶助費は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今後は、高齢化による高齢者福祉費の増加や障がい者関係の費用が増加することが懸念されることから、事業の見直しに努める。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中最下位となった要因は、主に公共下水道事業に対する繰出金である。多額の初期投資を行った結果と現在でも管渠延長を実施していることが影響しているものであり、その分普及率も類似団体を上回っている。令和元年度に消費税率改定に係る料金改定を行なっており、今後は建設事業を抑制するとともに、事業の進捗に合わせて都市計画税の課税区域を拡大し、比率の改善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59</xdr:row>
      <xdr:rowOff>165862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165862</xdr:rowOff>
    </xdr:from>
    <xdr:to>
      <xdr:col>82</xdr:col>
      <xdr:colOff>107950</xdr:colOff>
      <xdr:row>60</xdr:row>
      <xdr:rowOff>30988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814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21861</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28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xdr:rowOff>
    </xdr:from>
    <xdr:to>
      <xdr:col>82</xdr:col>
      <xdr:colOff>158750</xdr:colOff>
      <xdr:row>55</xdr:row>
      <xdr:rowOff>106934</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43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30988</xdr:rowOff>
    </xdr:from>
    <xdr:to>
      <xdr:col>78</xdr:col>
      <xdr:colOff>69850</xdr:colOff>
      <xdr:row>61</xdr:row>
      <xdr:rowOff>51562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3179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23622</xdr:rowOff>
    </xdr:from>
    <xdr:to>
      <xdr:col>78</xdr:col>
      <xdr:colOff>120650</xdr:colOff>
      <xdr:row>55</xdr:row>
      <xdr:rowOff>125222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135399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85852</xdr:rowOff>
    </xdr:from>
    <xdr:to>
      <xdr:col>73</xdr:col>
      <xdr:colOff>180975</xdr:colOff>
      <xdr:row>61</xdr:row>
      <xdr:rowOff>51562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728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85852</xdr:rowOff>
    </xdr:from>
    <xdr:to>
      <xdr:col>69</xdr:col>
      <xdr:colOff>92075</xdr:colOff>
      <xdr:row>60</xdr:row>
      <xdr:rowOff>122428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72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96774</xdr:rowOff>
    </xdr:from>
    <xdr:to>
      <xdr:col>69</xdr:col>
      <xdr:colOff>142875</xdr:colOff>
      <xdr:row>56</xdr:row>
      <xdr:rowOff>26924</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115062</xdr:rowOff>
    </xdr:from>
    <xdr:to>
      <xdr:col>82</xdr:col>
      <xdr:colOff>158750</xdr:colOff>
      <xdr:row>60</xdr:row>
      <xdr:rowOff>45212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23639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151638</xdr:rowOff>
    </xdr:from>
    <xdr:to>
      <xdr:col>78</xdr:col>
      <xdr:colOff>120650</xdr:colOff>
      <xdr:row>60</xdr:row>
      <xdr:rowOff>81788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66565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5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762</xdr:rowOff>
    </xdr:from>
    <xdr:to>
      <xdr:col>74</xdr:col>
      <xdr:colOff>31750</xdr:colOff>
      <xdr:row>61</xdr:row>
      <xdr:rowOff>102362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87139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35052</xdr:rowOff>
    </xdr:from>
    <xdr:to>
      <xdr:col>69</xdr:col>
      <xdr:colOff>142875</xdr:colOff>
      <xdr:row>60</xdr:row>
      <xdr:rowOff>136652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121429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0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71628</xdr:rowOff>
    </xdr:from>
    <xdr:to>
      <xdr:col>65</xdr:col>
      <xdr:colOff>53975</xdr:colOff>
      <xdr:row>61</xdr:row>
      <xdr:rowOff>1778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158005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事務改善委員会により補助交付金の見直しや廃止を行ってきたため、類似団体平均と比較して低い数値となっている。また、前年度比では一部事務組合への負担金が増加したことなどから比率が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今後も既存の補助交付金の見直し・廃止を検討し、さらなる削減に努める。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53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107950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107950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4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新規発行債の抑制に努めており、類似団体平均よりも低い比率となっている。今後も地方債現在高が増加しないよう新規発行債を元金償還額以内に抑制していく。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78994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30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30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97282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98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新庁舎整備事業終了に係る事業支弁給の減少による人件費の増加や物価高等の影響による各種委託料の増加による物件費の増加を主な要因に、経常的な費用が増加したことで、前年と比較すると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ポイントの増加となっている。人件費、物件費、繰出金の比率が類似団体と比べると高く、公債費以外の合計については類似団体と比べると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78</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03861"/>
          <a:ext cx="8382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79</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03861"/>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79</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78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139861</xdr:rowOff>
    </xdr:from>
    <xdr:to>
      <xdr:col>29</xdr:col>
      <xdr:colOff>127000</xdr:colOff>
      <xdr:row>18</xdr:row>
      <xdr:rowOff>18197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2136"/>
          <a:ext cx="647700" cy="49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18197</xdr:rowOff>
    </xdr:from>
    <xdr:to>
      <xdr:col>26</xdr:col>
      <xdr:colOff>50800</xdr:colOff>
      <xdr:row>18</xdr:row>
      <xdr:rowOff>63052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51922"/>
          <a:ext cx="698500" cy="44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63052</xdr:rowOff>
    </xdr:from>
    <xdr:to>
      <xdr:col>22</xdr:col>
      <xdr:colOff>114300</xdr:colOff>
      <xdr:row>18</xdr:row>
      <xdr:rowOff>123418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6777"/>
          <a:ext cx="698500" cy="6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123418</xdr:rowOff>
    </xdr:from>
    <xdr:to>
      <xdr:col>18</xdr:col>
      <xdr:colOff>177800</xdr:colOff>
      <xdr:row>18</xdr:row>
      <xdr:rowOff>165350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7143"/>
          <a:ext cx="698500" cy="41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89061</xdr:rowOff>
    </xdr:from>
    <xdr:to>
      <xdr:col>29</xdr:col>
      <xdr:colOff>177800</xdr:colOff>
      <xdr:row>18</xdr:row>
      <xdr:rowOff>19211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61138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138847</xdr:rowOff>
    </xdr:from>
    <xdr:to>
      <xdr:col>26</xdr:col>
      <xdr:colOff>101600</xdr:colOff>
      <xdr:row>18</xdr:row>
      <xdr:rowOff>68997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01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53774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87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12252</xdr:rowOff>
    </xdr:from>
    <xdr:to>
      <xdr:col>22</xdr:col>
      <xdr:colOff>165100</xdr:colOff>
      <xdr:row>18</xdr:row>
      <xdr:rowOff>113852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5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72619</xdr:rowOff>
    </xdr:from>
    <xdr:to>
      <xdr:col>19</xdr:col>
      <xdr:colOff>38100</xdr:colOff>
      <xdr:row>19</xdr:row>
      <xdr:rowOff>2769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158995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114550</xdr:rowOff>
    </xdr:from>
    <xdr:to>
      <xdr:col>15</xdr:col>
      <xdr:colOff>101600</xdr:colOff>
      <xdr:row>19</xdr:row>
      <xdr:rowOff>44700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29477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19010</xdr:rowOff>
    </xdr:from>
    <xdr:to>
      <xdr:col>29</xdr:col>
      <xdr:colOff>127000</xdr:colOff>
      <xdr:row>36</xdr:row>
      <xdr:rowOff>56637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2260"/>
          <a:ext cx="647700" cy="3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53619</xdr:rowOff>
    </xdr:from>
    <xdr:to>
      <xdr:col>26</xdr:col>
      <xdr:colOff>50800</xdr:colOff>
      <xdr:row>36</xdr:row>
      <xdr:rowOff>56637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06869"/>
          <a:ext cx="698500" cy="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53619</xdr:rowOff>
    </xdr:from>
    <xdr:to>
      <xdr:col>22</xdr:col>
      <xdr:colOff>114300</xdr:colOff>
      <xdr:row>36</xdr:row>
      <xdr:rowOff>76274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06869"/>
          <a:ext cx="698500" cy="22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50396</xdr:rowOff>
    </xdr:from>
    <xdr:to>
      <xdr:col>18</xdr:col>
      <xdr:colOff>177800</xdr:colOff>
      <xdr:row>36</xdr:row>
      <xdr:rowOff>76274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03646"/>
          <a:ext cx="6985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311110</xdr:rowOff>
    </xdr:from>
    <xdr:to>
      <xdr:col>29</xdr:col>
      <xdr:colOff>177800</xdr:colOff>
      <xdr:row>36</xdr:row>
      <xdr:rowOff>69810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283187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9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5837</xdr:rowOff>
    </xdr:from>
    <xdr:to>
      <xdr:col>26</xdr:col>
      <xdr:colOff>101600</xdr:colOff>
      <xdr:row>36</xdr:row>
      <xdr:rowOff>107437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92214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4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2819</xdr:rowOff>
    </xdr:from>
    <xdr:to>
      <xdr:col>22</xdr:col>
      <xdr:colOff>165100</xdr:colOff>
      <xdr:row>36</xdr:row>
      <xdr:rowOff>104419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89196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4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25474</xdr:rowOff>
    </xdr:from>
    <xdr:to>
      <xdr:col>19</xdr:col>
      <xdr:colOff>38100</xdr:colOff>
      <xdr:row>36</xdr:row>
      <xdr:rowOff>127074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111851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342496</xdr:rowOff>
    </xdr:from>
    <xdr:to>
      <xdr:col>15</xdr:col>
      <xdr:colOff>101600</xdr:colOff>
      <xdr:row>36</xdr:row>
      <xdr:rowOff>101196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5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85973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3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168797</xdr:rowOff>
    </xdr:from>
    <xdr:to>
      <xdr:col>24</xdr:col>
      <xdr:colOff>63500</xdr:colOff>
      <xdr:row>38</xdr:row>
      <xdr:rowOff>76509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2447"/>
          <a:ext cx="838200" cy="7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76509</xdr:rowOff>
    </xdr:from>
    <xdr:to>
      <xdr:col>19</xdr:col>
      <xdr:colOff>177800</xdr:colOff>
      <xdr:row>38</xdr:row>
      <xdr:rowOff>83415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1609"/>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83415</xdr:rowOff>
    </xdr:from>
    <xdr:to>
      <xdr:col>15</xdr:col>
      <xdr:colOff>50800</xdr:colOff>
      <xdr:row>38</xdr:row>
      <xdr:rowOff>160437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8515"/>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160437</xdr:rowOff>
    </xdr:from>
    <xdr:to>
      <xdr:col>10</xdr:col>
      <xdr:colOff>114300</xdr:colOff>
      <xdr:row>39</xdr:row>
      <xdr:rowOff>7537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5537"/>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117997</xdr:rowOff>
    </xdr:from>
    <xdr:to>
      <xdr:col>24</xdr:col>
      <xdr:colOff>114300</xdr:colOff>
      <xdr:row>38</xdr:row>
      <xdr:rowOff>48147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96424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25709</xdr:rowOff>
    </xdr:from>
    <xdr:to>
      <xdr:col>20</xdr:col>
      <xdr:colOff>38100</xdr:colOff>
      <xdr:row>38</xdr:row>
      <xdr:rowOff>127309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118436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32615</xdr:rowOff>
    </xdr:from>
    <xdr:to>
      <xdr:col>15</xdr:col>
      <xdr:colOff>101600</xdr:colOff>
      <xdr:row>38</xdr:row>
      <xdr:rowOff>134215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125342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109637</xdr:rowOff>
    </xdr:from>
    <xdr:to>
      <xdr:col>10</xdr:col>
      <xdr:colOff>165100</xdr:colOff>
      <xdr:row>39</xdr:row>
      <xdr:rowOff>39787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30914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128187</xdr:rowOff>
    </xdr:from>
    <xdr:to>
      <xdr:col>6</xdr:col>
      <xdr:colOff>38100</xdr:colOff>
      <xdr:row>39</xdr:row>
      <xdr:rowOff>58337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49464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25025</xdr:rowOff>
    </xdr:from>
    <xdr:to>
      <xdr:col>24</xdr:col>
      <xdr:colOff>63500</xdr:colOff>
      <xdr:row>53</xdr:row>
      <xdr:rowOff>109443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940425"/>
          <a:ext cx="838200" cy="2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109443</xdr:rowOff>
    </xdr:from>
    <xdr:to>
      <xdr:col>19</xdr:col>
      <xdr:colOff>177800</xdr:colOff>
      <xdr:row>54</xdr:row>
      <xdr:rowOff>128156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96293"/>
          <a:ext cx="889000" cy="1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128156</xdr:rowOff>
    </xdr:from>
    <xdr:to>
      <xdr:col>15</xdr:col>
      <xdr:colOff>50800</xdr:colOff>
      <xdr:row>56</xdr:row>
      <xdr:rowOff>74941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86456"/>
          <a:ext cx="889000" cy="28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124645</xdr:rowOff>
    </xdr:from>
    <xdr:to>
      <xdr:col>10</xdr:col>
      <xdr:colOff>114300</xdr:colOff>
      <xdr:row>56</xdr:row>
      <xdr:rowOff>74941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382945"/>
          <a:ext cx="889000" cy="29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45855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133066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145675</xdr:rowOff>
    </xdr:from>
    <xdr:to>
      <xdr:col>24</xdr:col>
      <xdr:colOff>114300</xdr:colOff>
      <xdr:row>52</xdr:row>
      <xdr:rowOff>75825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168552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74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58643</xdr:rowOff>
    </xdr:from>
    <xdr:to>
      <xdr:col>20</xdr:col>
      <xdr:colOff>38100</xdr:colOff>
      <xdr:row>53</xdr:row>
      <xdr:rowOff>160243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4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5320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9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77356</xdr:rowOff>
    </xdr:from>
    <xdr:to>
      <xdr:col>15</xdr:col>
      <xdr:colOff>101600</xdr:colOff>
      <xdr:row>55</xdr:row>
      <xdr:rowOff>7506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24033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1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24141</xdr:rowOff>
    </xdr:from>
    <xdr:to>
      <xdr:col>10</xdr:col>
      <xdr:colOff>165100</xdr:colOff>
      <xdr:row>56</xdr:row>
      <xdr:rowOff>125741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142268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73845</xdr:rowOff>
    </xdr:from>
    <xdr:to>
      <xdr:col>6</xdr:col>
      <xdr:colOff>38100</xdr:colOff>
      <xdr:row>55</xdr:row>
      <xdr:rowOff>3995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20522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0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158255</xdr:rowOff>
    </xdr:from>
    <xdr:to>
      <xdr:col>24</xdr:col>
      <xdr:colOff>63500</xdr:colOff>
      <xdr:row>77</xdr:row>
      <xdr:rowOff>101143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88455"/>
          <a:ext cx="838200" cy="1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158255</xdr:rowOff>
    </xdr:from>
    <xdr:to>
      <xdr:col>19</xdr:col>
      <xdr:colOff>177800</xdr:colOff>
      <xdr:row>77</xdr:row>
      <xdr:rowOff>19075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88455"/>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19075</xdr:rowOff>
    </xdr:from>
    <xdr:to>
      <xdr:col>15</xdr:col>
      <xdr:colOff>50800</xdr:colOff>
      <xdr:row>78</xdr:row>
      <xdr:rowOff>43917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20725"/>
          <a:ext cx="889000" cy="19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18238</xdr:rowOff>
    </xdr:from>
    <xdr:to>
      <xdr:col>10</xdr:col>
      <xdr:colOff>114300</xdr:colOff>
      <xdr:row>78</xdr:row>
      <xdr:rowOff>43917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1338"/>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50343</xdr:rowOff>
    </xdr:from>
    <xdr:to>
      <xdr:col>24</xdr:col>
      <xdr:colOff>114300</xdr:colOff>
      <xdr:row>77</xdr:row>
      <xdr:rowOff>151943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28770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107455</xdr:rowOff>
    </xdr:from>
    <xdr:to>
      <xdr:col>20</xdr:col>
      <xdr:colOff>38100</xdr:colOff>
      <xdr:row>77</xdr:row>
      <xdr:rowOff>37605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54132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139725</xdr:rowOff>
    </xdr:from>
    <xdr:to>
      <xdr:col>15</xdr:col>
      <xdr:colOff>101600</xdr:colOff>
      <xdr:row>77</xdr:row>
      <xdr:rowOff>69875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86403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4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164567</xdr:rowOff>
    </xdr:from>
    <xdr:to>
      <xdr:col>10</xdr:col>
      <xdr:colOff>165100</xdr:colOff>
      <xdr:row>78</xdr:row>
      <xdr:rowOff>94717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85844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138888</xdr:rowOff>
    </xdr:from>
    <xdr:to>
      <xdr:col>6</xdr:col>
      <xdr:colOff>38100</xdr:colOff>
      <xdr:row>78</xdr:row>
      <xdr:rowOff>69038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60165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26412</xdr:rowOff>
    </xdr:from>
    <xdr:to>
      <xdr:col>24</xdr:col>
      <xdr:colOff>63500</xdr:colOff>
      <xdr:row>96</xdr:row>
      <xdr:rowOff>32911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14162"/>
          <a:ext cx="838200" cy="1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26412</xdr:rowOff>
    </xdr:from>
    <xdr:to>
      <xdr:col>19</xdr:col>
      <xdr:colOff>177800</xdr:colOff>
      <xdr:row>97</xdr:row>
      <xdr:rowOff>55935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314162"/>
          <a:ext cx="889000" cy="37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55935</xdr:rowOff>
    </xdr:from>
    <xdr:to>
      <xdr:col>15</xdr:col>
      <xdr:colOff>50800</xdr:colOff>
      <xdr:row>97</xdr:row>
      <xdr:rowOff>145269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86585"/>
          <a:ext cx="8890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145269</xdr:rowOff>
    </xdr:from>
    <xdr:to>
      <xdr:col>10</xdr:col>
      <xdr:colOff>114300</xdr:colOff>
      <xdr:row>98</xdr:row>
      <xdr:rowOff>54465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75919"/>
          <a:ext cx="889000" cy="8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153561</xdr:rowOff>
    </xdr:from>
    <xdr:to>
      <xdr:col>24</xdr:col>
      <xdr:colOff>114300</xdr:colOff>
      <xdr:row>96</xdr:row>
      <xdr:rowOff>83711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131988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147062</xdr:rowOff>
    </xdr:from>
    <xdr:to>
      <xdr:col>20</xdr:col>
      <xdr:colOff>38100</xdr:colOff>
      <xdr:row>95</xdr:row>
      <xdr:rowOff>77212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68339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3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5135</xdr:rowOff>
    </xdr:from>
    <xdr:to>
      <xdr:col>15</xdr:col>
      <xdr:colOff>101600</xdr:colOff>
      <xdr:row>97</xdr:row>
      <xdr:rowOff>106735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123262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4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94469</xdr:rowOff>
    </xdr:from>
    <xdr:to>
      <xdr:col>10</xdr:col>
      <xdr:colOff>165100</xdr:colOff>
      <xdr:row>98</xdr:row>
      <xdr:rowOff>24619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15746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3665</xdr:rowOff>
    </xdr:from>
    <xdr:to>
      <xdr:col>6</xdr:col>
      <xdr:colOff>38100</xdr:colOff>
      <xdr:row>98</xdr:row>
      <xdr:rowOff>105265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96392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153919</xdr:rowOff>
    </xdr:from>
    <xdr:to>
      <xdr:col>55</xdr:col>
      <xdr:colOff>0</xdr:colOff>
      <xdr:row>38</xdr:row>
      <xdr:rowOff>41969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97569"/>
          <a:ext cx="8382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146485</xdr:rowOff>
    </xdr:from>
    <xdr:to>
      <xdr:col>50</xdr:col>
      <xdr:colOff>114300</xdr:colOff>
      <xdr:row>37</xdr:row>
      <xdr:rowOff>153919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632885"/>
          <a:ext cx="889000" cy="86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146485</xdr:rowOff>
    </xdr:from>
    <xdr:to>
      <xdr:col>45</xdr:col>
      <xdr:colOff>177800</xdr:colOff>
      <xdr:row>39</xdr:row>
      <xdr:rowOff>31262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632885"/>
          <a:ext cx="889000" cy="10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31262</xdr:rowOff>
    </xdr:from>
    <xdr:to>
      <xdr:col>41</xdr:col>
      <xdr:colOff>50800</xdr:colOff>
      <xdr:row>39</xdr:row>
      <xdr:rowOff>55676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717812"/>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162619</xdr:rowOff>
    </xdr:from>
    <xdr:to>
      <xdr:col>55</xdr:col>
      <xdr:colOff>50800</xdr:colOff>
      <xdr:row>38</xdr:row>
      <xdr:rowOff>92769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141046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103119</xdr:rowOff>
    </xdr:from>
    <xdr:to>
      <xdr:col>50</xdr:col>
      <xdr:colOff>165100</xdr:colOff>
      <xdr:row>38</xdr:row>
      <xdr:rowOff>33269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24396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95685</xdr:rowOff>
    </xdr:from>
    <xdr:to>
      <xdr:col>46</xdr:col>
      <xdr:colOff>38100</xdr:colOff>
      <xdr:row>33</xdr:row>
      <xdr:rowOff>25835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5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7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151912</xdr:rowOff>
    </xdr:from>
    <xdr:to>
      <xdr:col>41</xdr:col>
      <xdr:colOff>101600</xdr:colOff>
      <xdr:row>39</xdr:row>
      <xdr:rowOff>82062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73189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4876</xdr:rowOff>
    </xdr:from>
    <xdr:to>
      <xdr:col>36</xdr:col>
      <xdr:colOff>165100</xdr:colOff>
      <xdr:row>39</xdr:row>
      <xdr:rowOff>106476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97603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128945</xdr:rowOff>
    </xdr:from>
    <xdr:to>
      <xdr:col>55</xdr:col>
      <xdr:colOff>0</xdr:colOff>
      <xdr:row>57</xdr:row>
      <xdr:rowOff>83105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8872895"/>
          <a:ext cx="838200" cy="9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109676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3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128945</xdr:rowOff>
    </xdr:from>
    <xdr:to>
      <xdr:col>50</xdr:col>
      <xdr:colOff>114300</xdr:colOff>
      <xdr:row>56</xdr:row>
      <xdr:rowOff>86131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872895"/>
          <a:ext cx="889000" cy="8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86131</xdr:rowOff>
    </xdr:from>
    <xdr:to>
      <xdr:col>45</xdr:col>
      <xdr:colOff>177800</xdr:colOff>
      <xdr:row>56</xdr:row>
      <xdr:rowOff>101186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687331"/>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87730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101186</xdr:rowOff>
    </xdr:from>
    <xdr:to>
      <xdr:col>41</xdr:col>
      <xdr:colOff>50800</xdr:colOff>
      <xdr:row>58</xdr:row>
      <xdr:rowOff>42229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702386"/>
          <a:ext cx="889000" cy="28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32305</xdr:rowOff>
    </xdr:from>
    <xdr:to>
      <xdr:col>55</xdr:col>
      <xdr:colOff>50800</xdr:colOff>
      <xdr:row>57</xdr:row>
      <xdr:rowOff>133905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10732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78145</xdr:rowOff>
    </xdr:from>
    <xdr:to>
      <xdr:col>50</xdr:col>
      <xdr:colOff>165100</xdr:colOff>
      <xdr:row>52</xdr:row>
      <xdr:rowOff>8295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8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24822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59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35331</xdr:rowOff>
    </xdr:from>
    <xdr:to>
      <xdr:col>46</xdr:col>
      <xdr:colOff>38100</xdr:colOff>
      <xdr:row>56</xdr:row>
      <xdr:rowOff>136931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6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128058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7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50386</xdr:rowOff>
    </xdr:from>
    <xdr:to>
      <xdr:col>41</xdr:col>
      <xdr:colOff>101600</xdr:colOff>
      <xdr:row>56</xdr:row>
      <xdr:rowOff>151986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143113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7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162879</xdr:rowOff>
    </xdr:from>
    <xdr:to>
      <xdr:col>36</xdr:col>
      <xdr:colOff>165100</xdr:colOff>
      <xdr:row>58</xdr:row>
      <xdr:rowOff>93029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84156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38430</xdr:rowOff>
    </xdr:from>
    <xdr:to>
      <xdr:col>55</xdr:col>
      <xdr:colOff>0</xdr:colOff>
      <xdr:row>79</xdr:row>
      <xdr:rowOff>40336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5829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22873</xdr:rowOff>
    </xdr:from>
    <xdr:to>
      <xdr:col>50</xdr:col>
      <xdr:colOff>114300</xdr:colOff>
      <xdr:row>79</xdr:row>
      <xdr:rowOff>40336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67423"/>
          <a:ext cx="8890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144983</xdr:rowOff>
    </xdr:from>
    <xdr:to>
      <xdr:col>45</xdr:col>
      <xdr:colOff>177800</xdr:colOff>
      <xdr:row>79</xdr:row>
      <xdr:rowOff>22873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175183"/>
          <a:ext cx="889000" cy="3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144983</xdr:rowOff>
    </xdr:from>
    <xdr:to>
      <xdr:col>41</xdr:col>
      <xdr:colOff>50800</xdr:colOff>
      <xdr:row>79</xdr:row>
      <xdr:rowOff>40436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175183"/>
          <a:ext cx="889000" cy="40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21328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159080</xdr:rowOff>
    </xdr:from>
    <xdr:to>
      <xdr:col>55</xdr:col>
      <xdr:colOff>50800</xdr:colOff>
      <xdr:row>79</xdr:row>
      <xdr:rowOff>89230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74007</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4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160986</xdr:rowOff>
    </xdr:from>
    <xdr:to>
      <xdr:col>50</xdr:col>
      <xdr:colOff>165100</xdr:colOff>
      <xdr:row>79</xdr:row>
      <xdr:rowOff>91136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82263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143523</xdr:rowOff>
    </xdr:from>
    <xdr:to>
      <xdr:col>46</xdr:col>
      <xdr:colOff>38100</xdr:colOff>
      <xdr:row>79</xdr:row>
      <xdr:rowOff>73673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64800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0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94183</xdr:rowOff>
    </xdr:from>
    <xdr:to>
      <xdr:col>41</xdr:col>
      <xdr:colOff>101600</xdr:colOff>
      <xdr:row>77</xdr:row>
      <xdr:rowOff>24333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40860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89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161086</xdr:rowOff>
    </xdr:from>
    <xdr:to>
      <xdr:col>36</xdr:col>
      <xdr:colOff>165100</xdr:colOff>
      <xdr:row>79</xdr:row>
      <xdr:rowOff>91236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82363</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62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74178</xdr:rowOff>
    </xdr:from>
    <xdr:to>
      <xdr:col>54</xdr:col>
      <xdr:colOff>189865</xdr:colOff>
      <xdr:row>98</xdr:row>
      <xdr:rowOff>124482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6019028"/>
          <a:ext cx="1270" cy="9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128309</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124482</xdr:rowOff>
    </xdr:from>
    <xdr:to>
      <xdr:col>55</xdr:col>
      <xdr:colOff>88900</xdr:colOff>
      <xdr:row>98</xdr:row>
      <xdr:rowOff>124482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2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20855</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79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74178</xdr:rowOff>
    </xdr:from>
    <xdr:to>
      <xdr:col>55</xdr:col>
      <xdr:colOff>88900</xdr:colOff>
      <xdr:row>93</xdr:row>
      <xdr:rowOff>74178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01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103254</xdr:rowOff>
    </xdr:from>
    <xdr:to>
      <xdr:col>55</xdr:col>
      <xdr:colOff>0</xdr:colOff>
      <xdr:row>96</xdr:row>
      <xdr:rowOff>44810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533754"/>
          <a:ext cx="838200" cy="9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18406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477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39979</xdr:rowOff>
    </xdr:from>
    <xdr:to>
      <xdr:col>55</xdr:col>
      <xdr:colOff>50800</xdr:colOff>
      <xdr:row>96</xdr:row>
      <xdr:rowOff>141579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49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103254</xdr:rowOff>
    </xdr:from>
    <xdr:to>
      <xdr:col>50</xdr:col>
      <xdr:colOff>114300</xdr:colOff>
      <xdr:row>95</xdr:row>
      <xdr:rowOff>58243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533754"/>
          <a:ext cx="889000" cy="81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40622</xdr:rowOff>
    </xdr:from>
    <xdr:to>
      <xdr:col>50</xdr:col>
      <xdr:colOff>165100</xdr:colOff>
      <xdr:row>96</xdr:row>
      <xdr:rowOff>142222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133349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58243</xdr:rowOff>
    </xdr:from>
    <xdr:to>
      <xdr:col>45</xdr:col>
      <xdr:colOff>177800</xdr:colOff>
      <xdr:row>97</xdr:row>
      <xdr:rowOff>36863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45993"/>
          <a:ext cx="889000" cy="3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98022</xdr:rowOff>
    </xdr:from>
    <xdr:to>
      <xdr:col>46</xdr:col>
      <xdr:colOff>38100</xdr:colOff>
      <xdr:row>96</xdr:row>
      <xdr:rowOff>28172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19299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36863</xdr:rowOff>
    </xdr:from>
    <xdr:to>
      <xdr:col>41</xdr:col>
      <xdr:colOff>50800</xdr:colOff>
      <xdr:row>97</xdr:row>
      <xdr:rowOff>159936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67513"/>
          <a:ext cx="889000" cy="1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128099</xdr:rowOff>
    </xdr:from>
    <xdr:to>
      <xdr:col>41</xdr:col>
      <xdr:colOff>101600</xdr:colOff>
      <xdr:row>97</xdr:row>
      <xdr:rowOff>58249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74776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xdr:rowOff>
    </xdr:from>
    <xdr:to>
      <xdr:col>36</xdr:col>
      <xdr:colOff>165100</xdr:colOff>
      <xdr:row>97</xdr:row>
      <xdr:rowOff>102544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119071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0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165460</xdr:rowOff>
    </xdr:from>
    <xdr:to>
      <xdr:col>55</xdr:col>
      <xdr:colOff>50800</xdr:colOff>
      <xdr:row>96</xdr:row>
      <xdr:rowOff>95610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16887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52454</xdr:rowOff>
    </xdr:from>
    <xdr:to>
      <xdr:col>50</xdr:col>
      <xdr:colOff>165100</xdr:colOff>
      <xdr:row>90</xdr:row>
      <xdr:rowOff>154054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4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170581</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39795" y="1525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7443</xdr:rowOff>
    </xdr:from>
    <xdr:to>
      <xdr:col>46</xdr:col>
      <xdr:colOff>38100</xdr:colOff>
      <xdr:row>95</xdr:row>
      <xdr:rowOff>109043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125570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157513</xdr:rowOff>
    </xdr:from>
    <xdr:to>
      <xdr:col>41</xdr:col>
      <xdr:colOff>101600</xdr:colOff>
      <xdr:row>97</xdr:row>
      <xdr:rowOff>87663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78790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109136</xdr:rowOff>
    </xdr:from>
    <xdr:to>
      <xdr:col>36</xdr:col>
      <xdr:colOff>165100</xdr:colOff>
      <xdr:row>98</xdr:row>
      <xdr:rowOff>39286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30413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108610</xdr:rowOff>
    </xdr:from>
    <xdr:to>
      <xdr:col>85</xdr:col>
      <xdr:colOff>127000</xdr:colOff>
      <xdr:row>38</xdr:row>
      <xdr:rowOff>74183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5766460"/>
          <a:ext cx="838200" cy="8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108610</xdr:rowOff>
    </xdr:from>
    <xdr:to>
      <xdr:col>81</xdr:col>
      <xdr:colOff>50800</xdr:colOff>
      <xdr:row>34</xdr:row>
      <xdr:rowOff>97729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5766460"/>
          <a:ext cx="889000" cy="16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127220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97729</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5927029"/>
          <a:ext cx="889000" cy="7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26225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6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136957</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20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31554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0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23383</xdr:rowOff>
    </xdr:from>
    <xdr:to>
      <xdr:col>85</xdr:col>
      <xdr:colOff>177800</xdr:colOff>
      <xdr:row>38</xdr:row>
      <xdr:rowOff>124983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109760</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5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57810</xdr:rowOff>
    </xdr:from>
    <xdr:to>
      <xdr:col>81</xdr:col>
      <xdr:colOff>101600</xdr:colOff>
      <xdr:row>33</xdr:row>
      <xdr:rowOff>159410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57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4487</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14111" y="54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46929</xdr:rowOff>
    </xdr:from>
    <xdr:to>
      <xdr:col>76</xdr:col>
      <xdr:colOff>165100</xdr:colOff>
      <xdr:row>34</xdr:row>
      <xdr:rowOff>148529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587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165056</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25111" y="565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86157</xdr:rowOff>
    </xdr:from>
    <xdr:to>
      <xdr:col>67</xdr:col>
      <xdr:colOff>101600</xdr:colOff>
      <xdr:row>39</xdr:row>
      <xdr:rowOff>16307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7434</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8801</xdr:rowOff>
    </xdr:from>
    <xdr:to>
      <xdr:col>85</xdr:col>
      <xdr:colOff>127000</xdr:colOff>
      <xdr:row>76</xdr:row>
      <xdr:rowOff>38836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39001"/>
          <a:ext cx="8382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38836</xdr:rowOff>
    </xdr:from>
    <xdr:to>
      <xdr:col>81</xdr:col>
      <xdr:colOff>50800</xdr:colOff>
      <xdr:row>76</xdr:row>
      <xdr:rowOff>48513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69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47498</xdr:rowOff>
    </xdr:from>
    <xdr:to>
      <xdr:col>76</xdr:col>
      <xdr:colOff>114300</xdr:colOff>
      <xdr:row>76</xdr:row>
      <xdr:rowOff>48513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7769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47498</xdr:rowOff>
    </xdr:from>
    <xdr:to>
      <xdr:col>71</xdr:col>
      <xdr:colOff>177800</xdr:colOff>
      <xdr:row>76</xdr:row>
      <xdr:rowOff>50178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77698"/>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129451</xdr:rowOff>
    </xdr:from>
    <xdr:to>
      <xdr:col>85</xdr:col>
      <xdr:colOff>177800</xdr:colOff>
      <xdr:row>76</xdr:row>
      <xdr:rowOff>59601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107878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159486</xdr:rowOff>
    </xdr:from>
    <xdr:to>
      <xdr:col>81</xdr:col>
      <xdr:colOff>101600</xdr:colOff>
      <xdr:row>76</xdr:row>
      <xdr:rowOff>89636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80763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169163</xdr:rowOff>
    </xdr:from>
    <xdr:to>
      <xdr:col>76</xdr:col>
      <xdr:colOff>165100</xdr:colOff>
      <xdr:row>76</xdr:row>
      <xdr:rowOff>99313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90440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168148</xdr:rowOff>
    </xdr:from>
    <xdr:to>
      <xdr:col>72</xdr:col>
      <xdr:colOff>38100</xdr:colOff>
      <xdr:row>76</xdr:row>
      <xdr:rowOff>98298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89425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170828</xdr:rowOff>
    </xdr:from>
    <xdr:to>
      <xdr:col>67</xdr:col>
      <xdr:colOff>101600</xdr:colOff>
      <xdr:row>76</xdr:row>
      <xdr:rowOff>100978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92105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1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89734</xdr:rowOff>
    </xdr:from>
    <xdr:to>
      <xdr:col>85</xdr:col>
      <xdr:colOff>127000</xdr:colOff>
      <xdr:row>90</xdr:row>
      <xdr:rowOff>147701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5520234"/>
          <a:ext cx="8382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89734</xdr:rowOff>
    </xdr:from>
    <xdr:to>
      <xdr:col>81</xdr:col>
      <xdr:colOff>50800</xdr:colOff>
      <xdr:row>91</xdr:row>
      <xdr:rowOff>143749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5520234"/>
          <a:ext cx="889000" cy="2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143749</xdr:rowOff>
    </xdr:from>
    <xdr:to>
      <xdr:col>76</xdr:col>
      <xdr:colOff>114300</xdr:colOff>
      <xdr:row>95</xdr:row>
      <xdr:rowOff>8255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5745699"/>
          <a:ext cx="889000" cy="5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110178</xdr:rowOff>
    </xdr:from>
    <xdr:to>
      <xdr:col>71</xdr:col>
      <xdr:colOff>177800</xdr:colOff>
      <xdr:row>95</xdr:row>
      <xdr:rowOff>8255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5540678"/>
          <a:ext cx="889000" cy="7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62445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159323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96901</xdr:rowOff>
    </xdr:from>
    <xdr:to>
      <xdr:col>85</xdr:col>
      <xdr:colOff>177800</xdr:colOff>
      <xdr:row>91</xdr:row>
      <xdr:rowOff>27051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5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49928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48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38934</xdr:rowOff>
    </xdr:from>
    <xdr:to>
      <xdr:col>81</xdr:col>
      <xdr:colOff>101600</xdr:colOff>
      <xdr:row>90</xdr:row>
      <xdr:rowOff>140534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4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157061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2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92949</xdr:rowOff>
    </xdr:from>
    <xdr:to>
      <xdr:col>76</xdr:col>
      <xdr:colOff>165100</xdr:colOff>
      <xdr:row>92</xdr:row>
      <xdr:rowOff>23099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6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39626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4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128905</xdr:rowOff>
    </xdr:from>
    <xdr:to>
      <xdr:col>72</xdr:col>
      <xdr:colOff>38100</xdr:colOff>
      <xdr:row>95</xdr:row>
      <xdr:rowOff>59055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75582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59378</xdr:rowOff>
    </xdr:from>
    <xdr:to>
      <xdr:col>67</xdr:col>
      <xdr:colOff>101600</xdr:colOff>
      <xdr:row>90</xdr:row>
      <xdr:rowOff>160978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54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6055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52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76816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68450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9352</xdr:rowOff>
    </xdr:from>
    <xdr:to>
      <xdr:col>116</xdr:col>
      <xdr:colOff>63500</xdr:colOff>
      <xdr:row>56</xdr:row>
      <xdr:rowOff>24668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10552"/>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87535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0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9352</xdr:rowOff>
    </xdr:from>
    <xdr:to>
      <xdr:col>111</xdr:col>
      <xdr:colOff>177800</xdr:colOff>
      <xdr:row>56</xdr:row>
      <xdr:rowOff>82596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610552"/>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18864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128361</xdr:rowOff>
    </xdr:from>
    <xdr:to>
      <xdr:col>107</xdr:col>
      <xdr:colOff>50800</xdr:colOff>
      <xdr:row>56</xdr:row>
      <xdr:rowOff>82596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558111"/>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51279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93386</xdr:rowOff>
    </xdr:from>
    <xdr:to>
      <xdr:col>102</xdr:col>
      <xdr:colOff>114300</xdr:colOff>
      <xdr:row>55</xdr:row>
      <xdr:rowOff>128361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523136"/>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74185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34729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145318</xdr:rowOff>
    </xdr:from>
    <xdr:to>
      <xdr:col>116</xdr:col>
      <xdr:colOff>114300</xdr:colOff>
      <xdr:row>56</xdr:row>
      <xdr:rowOff>75468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5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168195</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130002</xdr:rowOff>
    </xdr:from>
    <xdr:to>
      <xdr:col>112</xdr:col>
      <xdr:colOff>38100</xdr:colOff>
      <xdr:row>56</xdr:row>
      <xdr:rowOff>60152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5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76679</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3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31796</xdr:rowOff>
    </xdr:from>
    <xdr:to>
      <xdr:col>107</xdr:col>
      <xdr:colOff>101600</xdr:colOff>
      <xdr:row>56</xdr:row>
      <xdr:rowOff>133396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149923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40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77561</xdr:rowOff>
    </xdr:from>
    <xdr:to>
      <xdr:col>102</xdr:col>
      <xdr:colOff>165100</xdr:colOff>
      <xdr:row>56</xdr:row>
      <xdr:rowOff>7711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24238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28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42586</xdr:rowOff>
    </xdr:from>
    <xdr:to>
      <xdr:col>98</xdr:col>
      <xdr:colOff>38100</xdr:colOff>
      <xdr:row>55</xdr:row>
      <xdr:rowOff>144186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4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160713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2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36944</xdr:rowOff>
    </xdr:from>
    <xdr:to>
      <xdr:col>116</xdr:col>
      <xdr:colOff>63500</xdr:colOff>
      <xdr:row>74</xdr:row>
      <xdr:rowOff>41935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24244"/>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14865</xdr:rowOff>
    </xdr:from>
    <xdr:to>
      <xdr:col>111</xdr:col>
      <xdr:colOff>177800</xdr:colOff>
      <xdr:row>74</xdr:row>
      <xdr:rowOff>36944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02165"/>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14865</xdr:rowOff>
    </xdr:from>
    <xdr:to>
      <xdr:col>107</xdr:col>
      <xdr:colOff>50800</xdr:colOff>
      <xdr:row>74</xdr:row>
      <xdr:rowOff>69729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0216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69729</xdr:rowOff>
    </xdr:from>
    <xdr:to>
      <xdr:col>102</xdr:col>
      <xdr:colOff>114300</xdr:colOff>
      <xdr:row>74</xdr:row>
      <xdr:rowOff>77788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57029"/>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85120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68051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162585</xdr:rowOff>
    </xdr:from>
    <xdr:to>
      <xdr:col>116</xdr:col>
      <xdr:colOff>114300</xdr:colOff>
      <xdr:row>74</xdr:row>
      <xdr:rowOff>92735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14012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157594</xdr:rowOff>
    </xdr:from>
    <xdr:to>
      <xdr:col>112</xdr:col>
      <xdr:colOff>38100</xdr:colOff>
      <xdr:row>74</xdr:row>
      <xdr:rowOff>87744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104271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135515</xdr:rowOff>
    </xdr:from>
    <xdr:to>
      <xdr:col>107</xdr:col>
      <xdr:colOff>101600</xdr:colOff>
      <xdr:row>74</xdr:row>
      <xdr:rowOff>65665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82192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18929</xdr:rowOff>
    </xdr:from>
    <xdr:to>
      <xdr:col>102</xdr:col>
      <xdr:colOff>165100</xdr:colOff>
      <xdr:row>74</xdr:row>
      <xdr:rowOff>120529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137056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26988</xdr:rowOff>
    </xdr:from>
    <xdr:to>
      <xdr:col>98</xdr:col>
      <xdr:colOff>38100</xdr:colOff>
      <xdr:row>74</xdr:row>
      <xdr:rowOff>128588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145115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繰出金の住民一人当たりコストが高い。これは公共下水道事業において、多額の初期投資を行った結果であり、その分の公債費相当の繰出金が多額になっていることが要因と考えられるが、令和元年度に消費税率改定に係る料金改定を行い、今後は建設事業の抑制に努める。また、近年は保険給付費の伸びにより、介護保険特別会計繰出金が増加傾向にあるため、予防事業や保険事業の充実に努め、繰出金の減少を目指す。貸付金が類似団体平均を大きく上回っているのは、町内の工業団地へ立地した企業への産業立地促進資金貸付金があるのが主な要因となっている。物件費の増の大きな要因は、全国的な物価高の影響やふるさと納税関連の委託料や資材代が年々増加しているためである。また、本町では、寄付金の全額を基金に積み立てているため、類似団体よりも高くなっていると考えられる。人件費に関して、ラスパイレス指数については、類似団体平均を上回っているものの、住民一人あたりコストは類似団体平均を下回っている。これは、職員数削減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人当たりの職員数が少ないのが主な要因である。なお、普通建設事業費（うち更新整備）については、令和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年度に新庁舎整備に係る工事が本格化したことにより一時的に大幅に増加したが、事業完了に伴い減少している。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17,322
17,101
52.45
11,283,294
10,961,867
305,273
4,814,555
7,902,297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163322</xdr:rowOff>
    </xdr:from>
    <xdr:to>
      <xdr:col>24</xdr:col>
      <xdr:colOff>63500</xdr:colOff>
      <xdr:row>34</xdr:row>
      <xdr:rowOff>4826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117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xdr:rowOff>
    </xdr:from>
    <xdr:to>
      <xdr:col>19</xdr:col>
      <xdr:colOff>177800</xdr:colOff>
      <xdr:row>34</xdr:row>
      <xdr:rowOff>143510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4126"/>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40640</xdr:rowOff>
    </xdr:from>
    <xdr:to>
      <xdr:col>15</xdr:col>
      <xdr:colOff>50800</xdr:colOff>
      <xdr:row>34</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99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40640</xdr:rowOff>
    </xdr:from>
    <xdr:to>
      <xdr:col>10</xdr:col>
      <xdr:colOff>114300</xdr:colOff>
      <xdr:row>34</xdr:row>
      <xdr:rowOff>103124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9940"/>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97807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112522</xdr:rowOff>
    </xdr:from>
    <xdr:to>
      <xdr:col>24</xdr:col>
      <xdr:colOff>114300</xdr:colOff>
      <xdr:row>34</xdr:row>
      <xdr:rowOff>42672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135399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125476</xdr:rowOff>
    </xdr:from>
    <xdr:to>
      <xdr:col>20</xdr:col>
      <xdr:colOff>38100</xdr:colOff>
      <xdr:row>34</xdr:row>
      <xdr:rowOff>55626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72153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92710</xdr:rowOff>
    </xdr:from>
    <xdr:to>
      <xdr:col>15</xdr:col>
      <xdr:colOff>101600</xdr:colOff>
      <xdr:row>35</xdr:row>
      <xdr:rowOff>22860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39387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161290</xdr:rowOff>
    </xdr:from>
    <xdr:to>
      <xdr:col>10</xdr:col>
      <xdr:colOff>165100</xdr:colOff>
      <xdr:row>34</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52324</xdr:rowOff>
    </xdr:from>
    <xdr:to>
      <xdr:col>6</xdr:col>
      <xdr:colOff>38100</xdr:colOff>
      <xdr:row>34</xdr:row>
      <xdr:rowOff>153924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170451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69762</xdr:rowOff>
    </xdr:from>
    <xdr:to>
      <xdr:col>24</xdr:col>
      <xdr:colOff>62865</xdr:colOff>
      <xdr:row>57</xdr:row>
      <xdr:rowOff>78979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156612"/>
          <a:ext cx="1270" cy="695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82806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78979</xdr:rowOff>
    </xdr:from>
    <xdr:to>
      <xdr:col>24</xdr:col>
      <xdr:colOff>152400</xdr:colOff>
      <xdr:row>57</xdr:row>
      <xdr:rowOff>78979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16439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9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69762</xdr:rowOff>
    </xdr:from>
    <xdr:to>
      <xdr:col>24</xdr:col>
      <xdr:colOff>152400</xdr:colOff>
      <xdr:row>53</xdr:row>
      <xdr:rowOff>69762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140989</xdr:rowOff>
    </xdr:from>
    <xdr:to>
      <xdr:col>24</xdr:col>
      <xdr:colOff>63500</xdr:colOff>
      <xdr:row>53</xdr:row>
      <xdr:rowOff>69762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13489"/>
          <a:ext cx="838200" cy="44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73847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0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95420</xdr:rowOff>
    </xdr:from>
    <xdr:to>
      <xdr:col>24</xdr:col>
      <xdr:colOff>114300</xdr:colOff>
      <xdr:row>56</xdr:row>
      <xdr:rowOff>25570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67901</xdr:rowOff>
    </xdr:from>
    <xdr:to>
      <xdr:col>19</xdr:col>
      <xdr:colOff>177800</xdr:colOff>
      <xdr:row>50</xdr:row>
      <xdr:rowOff>140989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640401"/>
          <a:ext cx="889000" cy="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80497</xdr:rowOff>
    </xdr:from>
    <xdr:to>
      <xdr:col>20</xdr:col>
      <xdr:colOff>38100</xdr:colOff>
      <xdr:row>56</xdr:row>
      <xdr:rowOff>10647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1774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67901</xdr:rowOff>
    </xdr:from>
    <xdr:to>
      <xdr:col>15</xdr:col>
      <xdr:colOff>50800</xdr:colOff>
      <xdr:row>55</xdr:row>
      <xdr:rowOff>11712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640401"/>
          <a:ext cx="889000" cy="8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145906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36949</xdr:rowOff>
    </xdr:from>
    <xdr:to>
      <xdr:col>10</xdr:col>
      <xdr:colOff>114300</xdr:colOff>
      <xdr:row>55</xdr:row>
      <xdr:rowOff>11712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23799"/>
          <a:ext cx="889000" cy="3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12236</xdr:rowOff>
    </xdr:from>
    <xdr:to>
      <xdr:col>10</xdr:col>
      <xdr:colOff>165100</xdr:colOff>
      <xdr:row>56</xdr:row>
      <xdr:rowOff>113836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104963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135320</xdr:rowOff>
    </xdr:from>
    <xdr:to>
      <xdr:col>6</xdr:col>
      <xdr:colOff>38100</xdr:colOff>
      <xdr:row>56</xdr:row>
      <xdr:rowOff>65470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56597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18962</xdr:rowOff>
    </xdr:from>
    <xdr:to>
      <xdr:col>24</xdr:col>
      <xdr:colOff>114300</xdr:colOff>
      <xdr:row>53</xdr:row>
      <xdr:rowOff>120562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143439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5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90189</xdr:rowOff>
    </xdr:from>
    <xdr:to>
      <xdr:col>20</xdr:col>
      <xdr:colOff>38100</xdr:colOff>
      <xdr:row>51</xdr:row>
      <xdr:rowOff>20339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6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36866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17101</xdr:rowOff>
    </xdr:from>
    <xdr:to>
      <xdr:col>15</xdr:col>
      <xdr:colOff>101600</xdr:colOff>
      <xdr:row>50</xdr:row>
      <xdr:rowOff>118701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5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135228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36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132362</xdr:rowOff>
    </xdr:from>
    <xdr:to>
      <xdr:col>10</xdr:col>
      <xdr:colOff>165100</xdr:colOff>
      <xdr:row>55</xdr:row>
      <xdr:rowOff>62512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79039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157599</xdr:rowOff>
    </xdr:from>
    <xdr:to>
      <xdr:col>6</xdr:col>
      <xdr:colOff>38100</xdr:colOff>
      <xdr:row>53</xdr:row>
      <xdr:rowOff>87749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104276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4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154025</xdr:rowOff>
    </xdr:from>
    <xdr:to>
      <xdr:col>24</xdr:col>
      <xdr:colOff>62865</xdr:colOff>
      <xdr:row>76</xdr:row>
      <xdr:rowOff>116219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5525"/>
          <a:ext cx="1270" cy="99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120046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5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116219</xdr:rowOff>
    </xdr:from>
    <xdr:to>
      <xdr:col>24</xdr:col>
      <xdr:colOff>152400</xdr:colOff>
      <xdr:row>76</xdr:row>
      <xdr:rowOff>116219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4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100702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154025</xdr:rowOff>
    </xdr:from>
    <xdr:to>
      <xdr:col>24</xdr:col>
      <xdr:colOff>152400</xdr:colOff>
      <xdr:row>70</xdr:row>
      <xdr:rowOff>154025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135890</xdr:rowOff>
    </xdr:from>
    <xdr:to>
      <xdr:col>24</xdr:col>
      <xdr:colOff>63500</xdr:colOff>
      <xdr:row>76</xdr:row>
      <xdr:rowOff>39889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4640"/>
          <a:ext cx="838200" cy="7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59776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75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36899</xdr:rowOff>
    </xdr:from>
    <xdr:to>
      <xdr:col>24</xdr:col>
      <xdr:colOff>114300</xdr:colOff>
      <xdr:row>74</xdr:row>
      <xdr:rowOff>138499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2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135890</xdr:rowOff>
    </xdr:from>
    <xdr:to>
      <xdr:col>19</xdr:col>
      <xdr:colOff>177800</xdr:colOff>
      <xdr:row>76</xdr:row>
      <xdr:rowOff>162016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4640"/>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122558</xdr:rowOff>
    </xdr:from>
    <xdr:to>
      <xdr:col>20</xdr:col>
      <xdr:colOff>38100</xdr:colOff>
      <xdr:row>74</xdr:row>
      <xdr:rowOff>52708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63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69235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41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162016</xdr:rowOff>
    </xdr:from>
    <xdr:to>
      <xdr:col>15</xdr:col>
      <xdr:colOff>50800</xdr:colOff>
      <xdr:row>77</xdr:row>
      <xdr:rowOff>130882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2216"/>
          <a:ext cx="889000" cy="1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112805</xdr:rowOff>
    </xdr:from>
    <xdr:to>
      <xdr:col>15</xdr:col>
      <xdr:colOff>101600</xdr:colOff>
      <xdr:row>76</xdr:row>
      <xdr:rowOff>42956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715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59482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130882</xdr:rowOff>
    </xdr:from>
    <xdr:to>
      <xdr:col>10</xdr:col>
      <xdr:colOff>114300</xdr:colOff>
      <xdr:row>78</xdr:row>
      <xdr:rowOff>33336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2532"/>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166689</xdr:rowOff>
    </xdr:from>
    <xdr:to>
      <xdr:col>10</xdr:col>
      <xdr:colOff>165100</xdr:colOff>
      <xdr:row>76</xdr:row>
      <xdr:rowOff>96839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113366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73039</xdr:rowOff>
    </xdr:from>
    <xdr:to>
      <xdr:col>6</xdr:col>
      <xdr:colOff>38100</xdr:colOff>
      <xdr:row>77</xdr:row>
      <xdr:rowOff>3189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19717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7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160539</xdr:rowOff>
    </xdr:from>
    <xdr:to>
      <xdr:col>24</xdr:col>
      <xdr:colOff>114300</xdr:colOff>
      <xdr:row>76</xdr:row>
      <xdr:rowOff>90689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75466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85090</xdr:rowOff>
    </xdr:from>
    <xdr:to>
      <xdr:col>20</xdr:col>
      <xdr:colOff>38100</xdr:colOff>
      <xdr:row>76</xdr:row>
      <xdr:rowOff>15239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38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3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111216</xdr:rowOff>
    </xdr:from>
    <xdr:to>
      <xdr:col>15</xdr:col>
      <xdr:colOff>101600</xdr:colOff>
      <xdr:row>77</xdr:row>
      <xdr:rowOff>41366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32493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80082</xdr:rowOff>
    </xdr:from>
    <xdr:to>
      <xdr:col>10</xdr:col>
      <xdr:colOff>165100</xdr:colOff>
      <xdr:row>78</xdr:row>
      <xdr:rowOff>10232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153986</xdr:rowOff>
    </xdr:from>
    <xdr:to>
      <xdr:col>6</xdr:col>
      <xdr:colOff>38100</xdr:colOff>
      <xdr:row>78</xdr:row>
      <xdr:rowOff>84136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75263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151518</xdr:rowOff>
    </xdr:from>
    <xdr:to>
      <xdr:col>24</xdr:col>
      <xdr:colOff>63500</xdr:colOff>
      <xdr:row>97</xdr:row>
      <xdr:rowOff>170515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2168"/>
          <a:ext cx="8382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170515</xdr:rowOff>
    </xdr:from>
    <xdr:to>
      <xdr:col>19</xdr:col>
      <xdr:colOff>177800</xdr:colOff>
      <xdr:row>98</xdr:row>
      <xdr:rowOff>167590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1165"/>
          <a:ext cx="889000" cy="16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167590</xdr:rowOff>
    </xdr:from>
    <xdr:to>
      <xdr:col>15</xdr:col>
      <xdr:colOff>50800</xdr:colOff>
      <xdr:row>99</xdr:row>
      <xdr:rowOff>26268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69690"/>
          <a:ext cx="889000" cy="3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11502</xdr:rowOff>
    </xdr:from>
    <xdr:to>
      <xdr:col>10</xdr:col>
      <xdr:colOff>114300</xdr:colOff>
      <xdr:row>99</xdr:row>
      <xdr:rowOff>26268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85052"/>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56357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1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100718</xdr:rowOff>
    </xdr:from>
    <xdr:to>
      <xdr:col>24</xdr:col>
      <xdr:colOff>114300</xdr:colOff>
      <xdr:row>98</xdr:row>
      <xdr:rowOff>30868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15645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119715</xdr:rowOff>
    </xdr:from>
    <xdr:to>
      <xdr:col>20</xdr:col>
      <xdr:colOff>38100</xdr:colOff>
      <xdr:row>98</xdr:row>
      <xdr:rowOff>49865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40992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116790</xdr:rowOff>
    </xdr:from>
    <xdr:to>
      <xdr:col>15</xdr:col>
      <xdr:colOff>101600</xdr:colOff>
      <xdr:row>99</xdr:row>
      <xdr:rowOff>46940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38067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146918</xdr:rowOff>
    </xdr:from>
    <xdr:to>
      <xdr:col>10</xdr:col>
      <xdr:colOff>165100</xdr:colOff>
      <xdr:row>99</xdr:row>
      <xdr:rowOff>77068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68195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132152</xdr:rowOff>
    </xdr:from>
    <xdr:to>
      <xdr:col>6</xdr:col>
      <xdr:colOff>38100</xdr:colOff>
      <xdr:row>99</xdr:row>
      <xdr:rowOff>62302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53429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158445</xdr:rowOff>
    </xdr:from>
    <xdr:to>
      <xdr:col>55</xdr:col>
      <xdr:colOff>0</xdr:colOff>
      <xdr:row>36</xdr:row>
      <xdr:rowOff>48260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159195"/>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151909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24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135585</xdr:rowOff>
    </xdr:from>
    <xdr:to>
      <xdr:col>50</xdr:col>
      <xdr:colOff>114300</xdr:colOff>
      <xdr:row>36</xdr:row>
      <xdr:rowOff>48260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13633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169740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135585</xdr:rowOff>
    </xdr:from>
    <xdr:to>
      <xdr:col>45</xdr:col>
      <xdr:colOff>177800</xdr:colOff>
      <xdr:row>36</xdr:row>
      <xdr:rowOff>163475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136335"/>
          <a:ext cx="8890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114876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143815</xdr:rowOff>
    </xdr:from>
    <xdr:to>
      <xdr:col>41</xdr:col>
      <xdr:colOff>50800</xdr:colOff>
      <xdr:row>36</xdr:row>
      <xdr:rowOff>163475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1601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107645</xdr:rowOff>
    </xdr:from>
    <xdr:to>
      <xdr:col>55</xdr:col>
      <xdr:colOff>50800</xdr:colOff>
      <xdr:row>36</xdr:row>
      <xdr:rowOff>37795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130522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5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168910</xdr:rowOff>
    </xdr:from>
    <xdr:to>
      <xdr:col>50</xdr:col>
      <xdr:colOff>165100</xdr:colOff>
      <xdr:row>36</xdr:row>
      <xdr:rowOff>99060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115587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84785</xdr:rowOff>
    </xdr:from>
    <xdr:to>
      <xdr:col>46</xdr:col>
      <xdr:colOff>38100</xdr:colOff>
      <xdr:row>36</xdr:row>
      <xdr:rowOff>14935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31462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112675</xdr:rowOff>
    </xdr:from>
    <xdr:to>
      <xdr:col>41</xdr:col>
      <xdr:colOff>101600</xdr:colOff>
      <xdr:row>37</xdr:row>
      <xdr:rowOff>42825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59352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060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93015</xdr:rowOff>
    </xdr:from>
    <xdr:to>
      <xdr:col>36</xdr:col>
      <xdr:colOff>165100</xdr:colOff>
      <xdr:row>37</xdr:row>
      <xdr:rowOff>23165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39692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04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106400</xdr:rowOff>
    </xdr:from>
    <xdr:to>
      <xdr:col>55</xdr:col>
      <xdr:colOff>0</xdr:colOff>
      <xdr:row>57</xdr:row>
      <xdr:rowOff>86144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707600"/>
          <a:ext cx="838200" cy="15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106400</xdr:rowOff>
    </xdr:from>
    <xdr:to>
      <xdr:col>50</xdr:col>
      <xdr:colOff>114300</xdr:colOff>
      <xdr:row>57</xdr:row>
      <xdr:rowOff>130810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07600"/>
          <a:ext cx="889000" cy="1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130810</xdr:rowOff>
    </xdr:from>
    <xdr:to>
      <xdr:col>45</xdr:col>
      <xdr:colOff>177800</xdr:colOff>
      <xdr:row>58</xdr:row>
      <xdr:rowOff>1080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0346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1080</xdr:rowOff>
    </xdr:from>
    <xdr:to>
      <xdr:col>41</xdr:col>
      <xdr:colOff>50800</xdr:colOff>
      <xdr:row>58</xdr:row>
      <xdr:rowOff>4102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45180"/>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35344</xdr:rowOff>
    </xdr:from>
    <xdr:to>
      <xdr:col>55</xdr:col>
      <xdr:colOff>50800</xdr:colOff>
      <xdr:row>57</xdr:row>
      <xdr:rowOff>136944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13771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55600</xdr:rowOff>
    </xdr:from>
    <xdr:to>
      <xdr:col>50</xdr:col>
      <xdr:colOff>165100</xdr:colOff>
      <xdr:row>56</xdr:row>
      <xdr:rowOff>157200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80010</xdr:rowOff>
    </xdr:from>
    <xdr:to>
      <xdr:col>46</xdr:col>
      <xdr:colOff>38100</xdr:colOff>
      <xdr:row>58</xdr:row>
      <xdr:rowOff>10160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121730</xdr:rowOff>
    </xdr:from>
    <xdr:to>
      <xdr:col>41</xdr:col>
      <xdr:colOff>101600</xdr:colOff>
      <xdr:row>58</xdr:row>
      <xdr:rowOff>51880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43007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8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124752</xdr:rowOff>
    </xdr:from>
    <xdr:to>
      <xdr:col>36</xdr:col>
      <xdr:colOff>165100</xdr:colOff>
      <xdr:row>58</xdr:row>
      <xdr:rowOff>54902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46029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9692</xdr:rowOff>
    </xdr:from>
    <xdr:to>
      <xdr:col>55</xdr:col>
      <xdr:colOff>0</xdr:colOff>
      <xdr:row>73</xdr:row>
      <xdr:rowOff>24323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182642"/>
          <a:ext cx="8382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46067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04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24323</xdr:rowOff>
    </xdr:from>
    <xdr:to>
      <xdr:col>50</xdr:col>
      <xdr:colOff>114300</xdr:colOff>
      <xdr:row>73</xdr:row>
      <xdr:rowOff>65928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54017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14259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65928</xdr:rowOff>
    </xdr:from>
    <xdr:to>
      <xdr:col>45</xdr:col>
      <xdr:colOff>177800</xdr:colOff>
      <xdr:row>75</xdr:row>
      <xdr:rowOff>70467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581778"/>
          <a:ext cx="889000" cy="3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125392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32486</xdr:rowOff>
    </xdr:from>
    <xdr:to>
      <xdr:col>41</xdr:col>
      <xdr:colOff>50800</xdr:colOff>
      <xdr:row>75</xdr:row>
      <xdr:rowOff>70467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891236"/>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2306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129016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130342</xdr:rowOff>
    </xdr:from>
    <xdr:to>
      <xdr:col>55</xdr:col>
      <xdr:colOff>50800</xdr:colOff>
      <xdr:row>71</xdr:row>
      <xdr:rowOff>60492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83369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0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144973</xdr:rowOff>
    </xdr:from>
    <xdr:to>
      <xdr:col>50</xdr:col>
      <xdr:colOff>165100</xdr:colOff>
      <xdr:row>73</xdr:row>
      <xdr:rowOff>75123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91650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2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15128</xdr:rowOff>
    </xdr:from>
    <xdr:to>
      <xdr:col>46</xdr:col>
      <xdr:colOff>38100</xdr:colOff>
      <xdr:row>73</xdr:row>
      <xdr:rowOff>116728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5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133255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3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19667</xdr:rowOff>
    </xdr:from>
    <xdr:to>
      <xdr:col>41</xdr:col>
      <xdr:colOff>101600</xdr:colOff>
      <xdr:row>75</xdr:row>
      <xdr:rowOff>121267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137794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5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153136</xdr:rowOff>
    </xdr:from>
    <xdr:to>
      <xdr:col>36</xdr:col>
      <xdr:colOff>165100</xdr:colOff>
      <xdr:row>75</xdr:row>
      <xdr:rowOff>83286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39439</xdr:rowOff>
    </xdr:from>
    <xdr:to>
      <xdr:col>55</xdr:col>
      <xdr:colOff>0</xdr:colOff>
      <xdr:row>96</xdr:row>
      <xdr:rowOff>66529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98639"/>
          <a:ext cx="8382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39439</xdr:rowOff>
    </xdr:from>
    <xdr:to>
      <xdr:col>50</xdr:col>
      <xdr:colOff>114300</xdr:colOff>
      <xdr:row>96</xdr:row>
      <xdr:rowOff>58128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98639"/>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58128</xdr:rowOff>
    </xdr:from>
    <xdr:to>
      <xdr:col>45</xdr:col>
      <xdr:colOff>177800</xdr:colOff>
      <xdr:row>97</xdr:row>
      <xdr:rowOff>21495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17328"/>
          <a:ext cx="889000" cy="13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170466</xdr:rowOff>
    </xdr:from>
    <xdr:to>
      <xdr:col>41</xdr:col>
      <xdr:colOff>50800</xdr:colOff>
      <xdr:row>97</xdr:row>
      <xdr:rowOff>21495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2966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3651</xdr:rowOff>
    </xdr:from>
    <xdr:to>
      <xdr:col>41</xdr:col>
      <xdr:colOff>101600</xdr:colOff>
      <xdr:row>94</xdr:row>
      <xdr:rowOff>105251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121778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135249</xdr:rowOff>
    </xdr:from>
    <xdr:to>
      <xdr:col>36</xdr:col>
      <xdr:colOff>165100</xdr:colOff>
      <xdr:row>92</xdr:row>
      <xdr:rowOff>65399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81926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15729</xdr:rowOff>
    </xdr:from>
    <xdr:to>
      <xdr:col>55</xdr:col>
      <xdr:colOff>50800</xdr:colOff>
      <xdr:row>96</xdr:row>
      <xdr:rowOff>117329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165606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5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160089</xdr:rowOff>
    </xdr:from>
    <xdr:to>
      <xdr:col>50</xdr:col>
      <xdr:colOff>165100</xdr:colOff>
      <xdr:row>96</xdr:row>
      <xdr:rowOff>90239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81366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7328</xdr:rowOff>
    </xdr:from>
    <xdr:to>
      <xdr:col>46</xdr:col>
      <xdr:colOff>38100</xdr:colOff>
      <xdr:row>96</xdr:row>
      <xdr:rowOff>108928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100055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142145</xdr:rowOff>
    </xdr:from>
    <xdr:to>
      <xdr:col>41</xdr:col>
      <xdr:colOff>101600</xdr:colOff>
      <xdr:row>97</xdr:row>
      <xdr:rowOff>72295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119666</xdr:rowOff>
    </xdr:from>
    <xdr:to>
      <xdr:col>36</xdr:col>
      <xdr:colOff>165100</xdr:colOff>
      <xdr:row>97</xdr:row>
      <xdr:rowOff>49816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40943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31131</xdr:rowOff>
    </xdr:from>
    <xdr:to>
      <xdr:col>85</xdr:col>
      <xdr:colOff>127000</xdr:colOff>
      <xdr:row>37</xdr:row>
      <xdr:rowOff>82240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74781"/>
          <a:ext cx="8382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31131</xdr:rowOff>
    </xdr:from>
    <xdr:to>
      <xdr:col>81</xdr:col>
      <xdr:colOff>50800</xdr:colOff>
      <xdr:row>37</xdr:row>
      <xdr:rowOff>76623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4781"/>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81558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76623</xdr:rowOff>
    </xdr:from>
    <xdr:to>
      <xdr:col>76</xdr:col>
      <xdr:colOff>114300</xdr:colOff>
      <xdr:row>37</xdr:row>
      <xdr:rowOff>150216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0273"/>
          <a:ext cx="889000" cy="7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150216</xdr:rowOff>
    </xdr:from>
    <xdr:to>
      <xdr:col>71</xdr:col>
      <xdr:colOff>177800</xdr:colOff>
      <xdr:row>37</xdr:row>
      <xdr:rowOff>165107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93866"/>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31440</xdr:rowOff>
    </xdr:from>
    <xdr:to>
      <xdr:col>85</xdr:col>
      <xdr:colOff>177800</xdr:colOff>
      <xdr:row>37</xdr:row>
      <xdr:rowOff>133040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9867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5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151781</xdr:rowOff>
    </xdr:from>
    <xdr:to>
      <xdr:col>81</xdr:col>
      <xdr:colOff>101600</xdr:colOff>
      <xdr:row>37</xdr:row>
      <xdr:rowOff>81931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73058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25823</xdr:rowOff>
    </xdr:from>
    <xdr:to>
      <xdr:col>76</xdr:col>
      <xdr:colOff>165100</xdr:colOff>
      <xdr:row>37</xdr:row>
      <xdr:rowOff>127423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118550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99416</xdr:rowOff>
    </xdr:from>
    <xdr:to>
      <xdr:col>72</xdr:col>
      <xdr:colOff>38100</xdr:colOff>
      <xdr:row>38</xdr:row>
      <xdr:rowOff>29566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20693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114307</xdr:rowOff>
    </xdr:from>
    <xdr:to>
      <xdr:col>67</xdr:col>
      <xdr:colOff>101600</xdr:colOff>
      <xdr:row>38</xdr:row>
      <xdr:rowOff>44458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57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35584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84565</xdr:rowOff>
    </xdr:from>
    <xdr:to>
      <xdr:col>85</xdr:col>
      <xdr:colOff>127000</xdr:colOff>
      <xdr:row>56</xdr:row>
      <xdr:rowOff>121698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14315"/>
          <a:ext cx="838200" cy="20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114368</xdr:rowOff>
    </xdr:from>
    <xdr:to>
      <xdr:col>81</xdr:col>
      <xdr:colOff>50800</xdr:colOff>
      <xdr:row>56</xdr:row>
      <xdr:rowOff>121698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15568"/>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55161</xdr:rowOff>
    </xdr:from>
    <xdr:to>
      <xdr:col>76</xdr:col>
      <xdr:colOff>114300</xdr:colOff>
      <xdr:row>56</xdr:row>
      <xdr:rowOff>114368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313461"/>
          <a:ext cx="889000" cy="4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55161</xdr:rowOff>
    </xdr:from>
    <xdr:to>
      <xdr:col>71</xdr:col>
      <xdr:colOff>177800</xdr:colOff>
      <xdr:row>57</xdr:row>
      <xdr:rowOff>26700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313461"/>
          <a:ext cx="889000" cy="4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70184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33765</xdr:rowOff>
    </xdr:from>
    <xdr:to>
      <xdr:col>85</xdr:col>
      <xdr:colOff>177800</xdr:colOff>
      <xdr:row>55</xdr:row>
      <xdr:rowOff>135365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6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56642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1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70898</xdr:rowOff>
    </xdr:from>
    <xdr:to>
      <xdr:col>81</xdr:col>
      <xdr:colOff>101600</xdr:colOff>
      <xdr:row>57</xdr:row>
      <xdr:rowOff>1048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163625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63568</xdr:rowOff>
    </xdr:from>
    <xdr:to>
      <xdr:col>76</xdr:col>
      <xdr:colOff>165100</xdr:colOff>
      <xdr:row>56</xdr:row>
      <xdr:rowOff>165168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156295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5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4361</xdr:rowOff>
    </xdr:from>
    <xdr:to>
      <xdr:col>72</xdr:col>
      <xdr:colOff>38100</xdr:colOff>
      <xdr:row>54</xdr:row>
      <xdr:rowOff>105961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122488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147350</xdr:rowOff>
    </xdr:from>
    <xdr:to>
      <xdr:col>67</xdr:col>
      <xdr:colOff>101600</xdr:colOff>
      <xdr:row>57</xdr:row>
      <xdr:rowOff>77500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4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68627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83053</xdr:rowOff>
    </xdr:from>
    <xdr:to>
      <xdr:col>85</xdr:col>
      <xdr:colOff>127000</xdr:colOff>
      <xdr:row>78</xdr:row>
      <xdr:rowOff>74183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598903"/>
          <a:ext cx="838200" cy="84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83053</xdr:rowOff>
    </xdr:from>
    <xdr:to>
      <xdr:col>81</xdr:col>
      <xdr:colOff>50800</xdr:colOff>
      <xdr:row>74</xdr:row>
      <xdr:rowOff>97729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598903"/>
          <a:ext cx="889000" cy="1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124477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97729</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2785029"/>
          <a:ext cx="889000" cy="7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26224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2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136958</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00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31508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9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23383</xdr:rowOff>
    </xdr:from>
    <xdr:to>
      <xdr:col>85</xdr:col>
      <xdr:colOff>177800</xdr:colOff>
      <xdr:row>78</xdr:row>
      <xdr:rowOff>124983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109760</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1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32253</xdr:rowOff>
    </xdr:from>
    <xdr:to>
      <xdr:col>81</xdr:col>
      <xdr:colOff>101600</xdr:colOff>
      <xdr:row>73</xdr:row>
      <xdr:rowOff>133853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5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150380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3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46929</xdr:rowOff>
    </xdr:from>
    <xdr:to>
      <xdr:col>76</xdr:col>
      <xdr:colOff>165100</xdr:colOff>
      <xdr:row>74</xdr:row>
      <xdr:rowOff>148529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7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165056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5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86158</xdr:rowOff>
    </xdr:from>
    <xdr:to>
      <xdr:col>67</xdr:col>
      <xdr:colOff>101600</xdr:colOff>
      <xdr:row>79</xdr:row>
      <xdr:rowOff>16308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7435</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551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8801</xdr:rowOff>
    </xdr:from>
    <xdr:to>
      <xdr:col>85</xdr:col>
      <xdr:colOff>127000</xdr:colOff>
      <xdr:row>96</xdr:row>
      <xdr:rowOff>38836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68001"/>
          <a:ext cx="8382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38836</xdr:rowOff>
    </xdr:from>
    <xdr:to>
      <xdr:col>81</xdr:col>
      <xdr:colOff>50800</xdr:colOff>
      <xdr:row>96</xdr:row>
      <xdr:rowOff>48513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98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47498</xdr:rowOff>
    </xdr:from>
    <xdr:to>
      <xdr:col>76</xdr:col>
      <xdr:colOff>114300</xdr:colOff>
      <xdr:row>96</xdr:row>
      <xdr:rowOff>48513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0669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47498</xdr:rowOff>
    </xdr:from>
    <xdr:to>
      <xdr:col>71</xdr:col>
      <xdr:colOff>177800</xdr:colOff>
      <xdr:row>96</xdr:row>
      <xdr:rowOff>50178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06698"/>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129451</xdr:rowOff>
    </xdr:from>
    <xdr:to>
      <xdr:col>85</xdr:col>
      <xdr:colOff>177800</xdr:colOff>
      <xdr:row>96</xdr:row>
      <xdr:rowOff>59601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107878</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159486</xdr:rowOff>
    </xdr:from>
    <xdr:to>
      <xdr:col>81</xdr:col>
      <xdr:colOff>101600</xdr:colOff>
      <xdr:row>96</xdr:row>
      <xdr:rowOff>89636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80763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169163</xdr:rowOff>
    </xdr:from>
    <xdr:to>
      <xdr:col>76</xdr:col>
      <xdr:colOff>165100</xdr:colOff>
      <xdr:row>96</xdr:row>
      <xdr:rowOff>99313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90440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168148</xdr:rowOff>
    </xdr:from>
    <xdr:to>
      <xdr:col>72</xdr:col>
      <xdr:colOff>38100</xdr:colOff>
      <xdr:row>96</xdr:row>
      <xdr:rowOff>98298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89425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170828</xdr:rowOff>
    </xdr:from>
    <xdr:to>
      <xdr:col>67</xdr:col>
      <xdr:colOff>101600</xdr:colOff>
      <xdr:row>96</xdr:row>
      <xdr:rowOff>100978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92105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納税に係る費用が年々増加していることから類似団体平均を上回っている。商工費が類似団体平均を上回っているのは、町内の工業団地へ立地した企業への産業立地促進資金貸付金があるのが主な要因となっている。議会費についても類似団体平均を上回っているが、議会中継システムの運用費用が主な要因である。労働費については、町内施設の職業訓練センターの指定管理を実施していることから類似団体平均と比較して上回っている。教育費が増加しているのは電子黒板の導入を行ったためである。また、災害復旧費は令和２年７月豪雨により令和２・３年度に増加していたが、復旧事業完了に伴い減少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財政調整基金残高は、一般的に標準財政規模の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程度が適正とされており、同程度の額を確保している。実質収支額は、毎年黒字となっており今後も赤字にならないように努める。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河北町水道事業会計については毎年大きな黒字が続いている。</a:t>
          </a:r>
        </a:p>
        <a:p>
          <a:r>
            <a:rPr kumimoji="1" lang="ja-JP" altLang="en-US" sz="1400">
              <a:latin typeface="ＭＳ ゴシック" pitchFamily="49" charset="-128"/>
              <a:ea typeface="ＭＳ ゴシック" pitchFamily="49" charset="-128"/>
            </a:rPr>
            <a:t>　一般会計においても黒字であるが、翌年度に実施する事業として繰越した分の財源が前年度よりも増加したことから黒字額が減少しており、標準財政規模に占める比率が減少している。</a:t>
          </a:r>
        </a:p>
        <a:p>
          <a:r>
            <a:rPr kumimoji="1" lang="ja-JP" altLang="en-US" sz="1400">
              <a:latin typeface="ＭＳ ゴシック" pitchFamily="49" charset="-128"/>
              <a:ea typeface="ＭＳ ゴシック" pitchFamily="49" charset="-128"/>
            </a:rPr>
            <a:t>　他の特別会計についても赤字額は計上されず、標準財政規模に占める黒字額の比率は、ほぼ横ばいの状況である。今後も赤字額が生じないように財政運営を進める。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83</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84</v>
      </c>
      <c r="C2" s="182"/>
      <c r="D2" s="183"/>
    </row>
    <row r="3" spans="1:119" ht="18.75" customHeight="1" thickBot="1" x14ac:dyDescent="0.2">
      <c r="A3" s="181"/>
      <c r="B3" s="416" t="s">
        <v>85</v>
      </c>
      <c r="C3" s="417"/>
      <c r="D3" s="417"/>
      <c r="E3" s="418"/>
      <c r="F3" s="418"/>
      <c r="G3" s="418"/>
      <c r="H3" s="418"/>
      <c r="I3" s="418"/>
      <c r="J3" s="418"/>
      <c r="K3" s="418"/>
      <c r="L3" s="418" t="s">
        <v>86</v>
      </c>
      <c r="M3" s="418"/>
      <c r="N3" s="418"/>
      <c r="O3" s="418"/>
      <c r="P3" s="418"/>
      <c r="Q3" s="418"/>
      <c r="R3" s="425"/>
      <c r="S3" s="425"/>
      <c r="T3" s="425"/>
      <c r="U3" s="425"/>
      <c r="V3" s="426"/>
      <c r="W3" s="400" t="s">
        <v>87</v>
      </c>
      <c r="X3" s="401"/>
      <c r="Y3" s="401"/>
      <c r="Z3" s="401"/>
      <c r="AA3" s="401"/>
      <c r="AB3" s="417"/>
      <c r="AC3" s="425" t="s">
        <v>88</v>
      </c>
      <c r="AD3" s="401"/>
      <c r="AE3" s="401"/>
      <c r="AF3" s="401"/>
      <c r="AG3" s="401"/>
      <c r="AH3" s="401"/>
      <c r="AI3" s="401"/>
      <c r="AJ3" s="401"/>
      <c r="AK3" s="401"/>
      <c r="AL3" s="402"/>
      <c r="AM3" s="400" t="s">
        <v>89</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90</v>
      </c>
      <c r="BO3" s="401"/>
      <c r="BP3" s="401"/>
      <c r="BQ3" s="401"/>
      <c r="BR3" s="401"/>
      <c r="BS3" s="401"/>
      <c r="BT3" s="401"/>
      <c r="BU3" s="402"/>
      <c r="BV3" s="400" t="s">
        <v>91</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92</v>
      </c>
      <c r="CU3" s="401"/>
      <c r="CV3" s="401"/>
      <c r="CW3" s="401"/>
      <c r="CX3" s="401"/>
      <c r="CY3" s="401"/>
      <c r="CZ3" s="401"/>
      <c r="DA3" s="402"/>
      <c r="DB3" s="400" t="s">
        <v>93</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94</v>
      </c>
      <c r="AZ4" s="404"/>
      <c r="BA4" s="404"/>
      <c r="BB4" s="404"/>
      <c r="BC4" s="404"/>
      <c r="BD4" s="404"/>
      <c r="BE4" s="404"/>
      <c r="BF4" s="404"/>
      <c r="BG4" s="404"/>
      <c r="BH4" s="404"/>
      <c r="BI4" s="404"/>
      <c r="BJ4" s="404"/>
      <c r="BK4" s="404"/>
      <c r="BL4" s="404"/>
      <c r="BM4" s="405"/>
      <c r="BN4" s="406">
        <v>11283294</v>
      </c>
      <c r="BO4" s="407"/>
      <c r="BP4" s="407"/>
      <c r="BQ4" s="407"/>
      <c r="BR4" s="407"/>
      <c r="BS4" s="407"/>
      <c r="BT4" s="407"/>
      <c r="BU4" s="408"/>
      <c r="BV4" s="406">
        <v>13459625</v>
      </c>
      <c r="BW4" s="407"/>
      <c r="BX4" s="407"/>
      <c r="BY4" s="407"/>
      <c r="BZ4" s="407"/>
      <c r="CA4" s="407"/>
      <c r="CB4" s="407"/>
      <c r="CC4" s="408"/>
      <c r="CD4" s="409" t="s">
        <v>95</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96</v>
      </c>
      <c r="AN5" s="473"/>
      <c r="AO5" s="473"/>
      <c r="AP5" s="473"/>
      <c r="AQ5" s="473"/>
      <c r="AR5" s="473"/>
      <c r="AS5" s="473"/>
      <c r="AT5" s="474"/>
      <c r="AU5" s="475" t="s">
        <v>97</v>
      </c>
      <c r="AV5" s="476"/>
      <c r="AW5" s="476"/>
      <c r="AX5" s="476"/>
      <c r="AY5" s="477" t="s">
        <v>98</v>
      </c>
      <c r="AZ5" s="478"/>
      <c r="BA5" s="478"/>
      <c r="BB5" s="478"/>
      <c r="BC5" s="478"/>
      <c r="BD5" s="478"/>
      <c r="BE5" s="478"/>
      <c r="BF5" s="478"/>
      <c r="BG5" s="478"/>
      <c r="BH5" s="478"/>
      <c r="BI5" s="478"/>
      <c r="BJ5" s="478"/>
      <c r="BK5" s="478"/>
      <c r="BL5" s="478"/>
      <c r="BM5" s="479"/>
      <c r="BN5" s="443">
        <v>10961867</v>
      </c>
      <c r="BO5" s="444"/>
      <c r="BP5" s="444"/>
      <c r="BQ5" s="444"/>
      <c r="BR5" s="444"/>
      <c r="BS5" s="444"/>
      <c r="BT5" s="444"/>
      <c r="BU5" s="445"/>
      <c r="BV5" s="443">
        <v>13099737</v>
      </c>
      <c r="BW5" s="444"/>
      <c r="BX5" s="444"/>
      <c r="BY5" s="444"/>
      <c r="BZ5" s="444"/>
      <c r="CA5" s="444"/>
      <c r="CB5" s="444"/>
      <c r="CC5" s="445"/>
      <c r="CD5" s="446" t="s">
        <v>99</v>
      </c>
      <c r="CE5" s="447"/>
      <c r="CF5" s="447"/>
      <c r="CG5" s="447"/>
      <c r="CH5" s="447"/>
      <c r="CI5" s="447"/>
      <c r="CJ5" s="447"/>
      <c r="CK5" s="447"/>
      <c r="CL5" s="447"/>
      <c r="CM5" s="447"/>
      <c r="CN5" s="447"/>
      <c r="CO5" s="447"/>
      <c r="CP5" s="447"/>
      <c r="CQ5" s="447"/>
      <c r="CR5" s="447"/>
      <c r="CS5" s="448"/>
      <c r="CT5" s="440">
        <v>92.2</v>
      </c>
      <c r="CU5" s="441"/>
      <c r="CV5" s="441"/>
      <c r="CW5" s="441"/>
      <c r="CX5" s="441"/>
      <c r="CY5" s="441"/>
      <c r="CZ5" s="441"/>
      <c r="DA5" s="442"/>
      <c r="DB5" s="440">
        <v>86.9</v>
      </c>
      <c r="DC5" s="441"/>
      <c r="DD5" s="441"/>
      <c r="DE5" s="441"/>
      <c r="DF5" s="441"/>
      <c r="DG5" s="441"/>
      <c r="DH5" s="441"/>
      <c r="DI5" s="442"/>
    </row>
    <row r="6" spans="1:119" ht="18.75" customHeight="1" x14ac:dyDescent="0.15">
      <c r="A6" s="181"/>
      <c r="B6" s="449" t="s">
        <v>100</v>
      </c>
      <c r="C6" s="450"/>
      <c r="D6" s="450"/>
      <c r="E6" s="451"/>
      <c r="F6" s="451"/>
      <c r="G6" s="451"/>
      <c r="H6" s="451"/>
      <c r="I6" s="451"/>
      <c r="J6" s="451"/>
      <c r="K6" s="451"/>
      <c r="L6" s="451" t="s">
        <v>101</v>
      </c>
      <c r="M6" s="451"/>
      <c r="N6" s="451"/>
      <c r="O6" s="451"/>
      <c r="P6" s="451"/>
      <c r="Q6" s="451"/>
      <c r="R6" s="455"/>
      <c r="S6" s="455"/>
      <c r="T6" s="455"/>
      <c r="U6" s="455"/>
      <c r="V6" s="456"/>
      <c r="W6" s="459" t="s">
        <v>102</v>
      </c>
      <c r="X6" s="460"/>
      <c r="Y6" s="460"/>
      <c r="Z6" s="460"/>
      <c r="AA6" s="460"/>
      <c r="AB6" s="450"/>
      <c r="AC6" s="463" t="s">
        <v>103</v>
      </c>
      <c r="AD6" s="464"/>
      <c r="AE6" s="464"/>
      <c r="AF6" s="464"/>
      <c r="AG6" s="464"/>
      <c r="AH6" s="464"/>
      <c r="AI6" s="464"/>
      <c r="AJ6" s="464"/>
      <c r="AK6" s="464"/>
      <c r="AL6" s="465"/>
      <c r="AM6" s="472" t="s">
        <v>104</v>
      </c>
      <c r="AN6" s="473"/>
      <c r="AO6" s="473"/>
      <c r="AP6" s="473"/>
      <c r="AQ6" s="473"/>
      <c r="AR6" s="473"/>
      <c r="AS6" s="473"/>
      <c r="AT6" s="474"/>
      <c r="AU6" s="475" t="s">
        <v>105</v>
      </c>
      <c r="AV6" s="476"/>
      <c r="AW6" s="476"/>
      <c r="AX6" s="476"/>
      <c r="AY6" s="477" t="s">
        <v>106</v>
      </c>
      <c r="AZ6" s="478"/>
      <c r="BA6" s="478"/>
      <c r="BB6" s="478"/>
      <c r="BC6" s="478"/>
      <c r="BD6" s="478"/>
      <c r="BE6" s="478"/>
      <c r="BF6" s="478"/>
      <c r="BG6" s="478"/>
      <c r="BH6" s="478"/>
      <c r="BI6" s="478"/>
      <c r="BJ6" s="478"/>
      <c r="BK6" s="478"/>
      <c r="BL6" s="478"/>
      <c r="BM6" s="479"/>
      <c r="BN6" s="443">
        <v>321427</v>
      </c>
      <c r="BO6" s="444"/>
      <c r="BP6" s="444"/>
      <c r="BQ6" s="444"/>
      <c r="BR6" s="444"/>
      <c r="BS6" s="444"/>
      <c r="BT6" s="444"/>
      <c r="BU6" s="445"/>
      <c r="BV6" s="443">
        <v>359888</v>
      </c>
      <c r="BW6" s="444"/>
      <c r="BX6" s="444"/>
      <c r="BY6" s="444"/>
      <c r="BZ6" s="444"/>
      <c r="CA6" s="444"/>
      <c r="CB6" s="444"/>
      <c r="CC6" s="445"/>
      <c r="CD6" s="446" t="s">
        <v>107</v>
      </c>
      <c r="CE6" s="447"/>
      <c r="CF6" s="447"/>
      <c r="CG6" s="447"/>
      <c r="CH6" s="447"/>
      <c r="CI6" s="447"/>
      <c r="CJ6" s="447"/>
      <c r="CK6" s="447"/>
      <c r="CL6" s="447"/>
      <c r="CM6" s="447"/>
      <c r="CN6" s="447"/>
      <c r="CO6" s="447"/>
      <c r="CP6" s="447"/>
      <c r="CQ6" s="447"/>
      <c r="CR6" s="447"/>
      <c r="CS6" s="448"/>
      <c r="CT6" s="480">
        <v>93.5</v>
      </c>
      <c r="CU6" s="481"/>
      <c r="CV6" s="481"/>
      <c r="CW6" s="481"/>
      <c r="CX6" s="481"/>
      <c r="CY6" s="481"/>
      <c r="CZ6" s="481"/>
      <c r="DA6" s="482"/>
      <c r="DB6" s="480">
        <v>90.2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108</v>
      </c>
      <c r="AN7" s="473"/>
      <c r="AO7" s="473"/>
      <c r="AP7" s="473"/>
      <c r="AQ7" s="473"/>
      <c r="AR7" s="473"/>
      <c r="AS7" s="473"/>
      <c r="AT7" s="474"/>
      <c r="AU7" s="475" t="s">
        <v>105</v>
      </c>
      <c r="AV7" s="476"/>
      <c r="AW7" s="476"/>
      <c r="AX7" s="476"/>
      <c r="AY7" s="477" t="s">
        <v>109</v>
      </c>
      <c r="AZ7" s="478"/>
      <c r="BA7" s="478"/>
      <c r="BB7" s="478"/>
      <c r="BC7" s="478"/>
      <c r="BD7" s="478"/>
      <c r="BE7" s="478"/>
      <c r="BF7" s="478"/>
      <c r="BG7" s="478"/>
      <c r="BH7" s="478"/>
      <c r="BI7" s="478"/>
      <c r="BJ7" s="478"/>
      <c r="BK7" s="478"/>
      <c r="BL7" s="478"/>
      <c r="BM7" s="479"/>
      <c r="BN7" s="443">
        <v>16154</v>
      </c>
      <c r="BO7" s="444"/>
      <c r="BP7" s="444"/>
      <c r="BQ7" s="444"/>
      <c r="BR7" s="444"/>
      <c r="BS7" s="444"/>
      <c r="BT7" s="444"/>
      <c r="BU7" s="445"/>
      <c r="BV7" s="443">
        <v>9621</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4814555</v>
      </c>
      <c r="CU7" s="444"/>
      <c r="CV7" s="444"/>
      <c r="CW7" s="444"/>
      <c r="CX7" s="444"/>
      <c r="CY7" s="444"/>
      <c r="CZ7" s="444"/>
      <c r="DA7" s="445"/>
      <c r="DB7" s="443">
        <v>4996029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105</v>
      </c>
      <c r="AV8" s="476"/>
      <c r="AW8" s="476"/>
      <c r="AX8" s="476"/>
      <c r="AY8" s="477" t="s">
        <v>112</v>
      </c>
      <c r="AZ8" s="478"/>
      <c r="BA8" s="478"/>
      <c r="BB8" s="478"/>
      <c r="BC8" s="478"/>
      <c r="BD8" s="478"/>
      <c r="BE8" s="478"/>
      <c r="BF8" s="478"/>
      <c r="BG8" s="478"/>
      <c r="BH8" s="478"/>
      <c r="BI8" s="478"/>
      <c r="BJ8" s="478"/>
      <c r="BK8" s="478"/>
      <c r="BL8" s="478"/>
      <c r="BM8" s="479"/>
      <c r="BN8" s="443">
        <v>305273</v>
      </c>
      <c r="BO8" s="444"/>
      <c r="BP8" s="444"/>
      <c r="BQ8" s="444"/>
      <c r="BR8" s="444"/>
      <c r="BS8" s="444"/>
      <c r="BT8" s="444"/>
      <c r="BU8" s="445"/>
      <c r="BV8" s="443">
        <v>350267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0.44</v>
      </c>
      <c r="CU8" s="484"/>
      <c r="CV8" s="484"/>
      <c r="CW8" s="484"/>
      <c r="CX8" s="484"/>
      <c r="CY8" s="484"/>
      <c r="CZ8" s="484"/>
      <c r="DA8" s="485"/>
      <c r="DB8" s="483">
        <v>0.44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17641</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97</v>
      </c>
      <c r="AV9" s="476"/>
      <c r="AW9" s="476"/>
      <c r="AX9" s="476"/>
      <c r="AY9" s="477" t="s">
        <v>118</v>
      </c>
      <c r="AZ9" s="478"/>
      <c r="BA9" s="478"/>
      <c r="BB9" s="478"/>
      <c r="BC9" s="478"/>
      <c r="BD9" s="478"/>
      <c r="BE9" s="478"/>
      <c r="BF9" s="478"/>
      <c r="BG9" s="478"/>
      <c r="BH9" s="478"/>
      <c r="BI9" s="478"/>
      <c r="BJ9" s="478"/>
      <c r="BK9" s="478"/>
      <c r="BL9" s="478"/>
      <c r="BM9" s="479"/>
      <c r="BN9" s="443">
        <v>-44994</v>
      </c>
      <c r="BO9" s="444"/>
      <c r="BP9" s="444"/>
      <c r="BQ9" s="444"/>
      <c r="BR9" s="444"/>
      <c r="BS9" s="444"/>
      <c r="BT9" s="444"/>
      <c r="BU9" s="445"/>
      <c r="BV9" s="443">
        <v>165475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9.5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18952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97</v>
      </c>
      <c r="AV10" s="476"/>
      <c r="AW10" s="476"/>
      <c r="AX10" s="476"/>
      <c r="AY10" s="477" t="s">
        <v>122</v>
      </c>
      <c r="AZ10" s="478"/>
      <c r="BA10" s="478"/>
      <c r="BB10" s="478"/>
      <c r="BC10" s="478"/>
      <c r="BD10" s="478"/>
      <c r="BE10" s="478"/>
      <c r="BF10" s="478"/>
      <c r="BG10" s="478"/>
      <c r="BH10" s="478"/>
      <c r="BI10" s="478"/>
      <c r="BJ10" s="478"/>
      <c r="BK10" s="478"/>
      <c r="BL10" s="478"/>
      <c r="BM10" s="479"/>
      <c r="BN10" s="443">
        <v>49</v>
      </c>
      <c r="BO10" s="444"/>
      <c r="BP10" s="444"/>
      <c r="BQ10" s="444"/>
      <c r="BR10" s="444"/>
      <c r="BS10" s="444"/>
      <c r="BT10" s="444"/>
      <c r="BU10" s="445"/>
      <c r="BV10" s="443">
        <v>50</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105</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17322</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66418</v>
      </c>
      <c r="BO12" s="444"/>
      <c r="BP12" s="444"/>
      <c r="BQ12" s="444"/>
      <c r="BR12" s="444"/>
      <c r="BS12" s="444"/>
      <c r="BT12" s="444"/>
      <c r="BU12" s="445"/>
      <c r="BV12" s="443">
        <v>198013</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17101</v>
      </c>
      <c r="S13" s="528"/>
      <c r="T13" s="528"/>
      <c r="U13" s="528"/>
      <c r="V13" s="529"/>
      <c r="W13" s="459" t="s">
        <v>141</v>
      </c>
      <c r="X13" s="460"/>
      <c r="Y13" s="460"/>
      <c r="Z13" s="460"/>
      <c r="AA13" s="460"/>
      <c r="AB13" s="450"/>
      <c r="AC13" s="494">
        <v>965</v>
      </c>
      <c r="AD13" s="495"/>
      <c r="AE13" s="495"/>
      <c r="AF13" s="495"/>
      <c r="AG13" s="537"/>
      <c r="AH13" s="494">
        <v>1141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-111363</v>
      </c>
      <c r="BO13" s="444"/>
      <c r="BP13" s="444"/>
      <c r="BQ13" s="444"/>
      <c r="BR13" s="444"/>
      <c r="BS13" s="444"/>
      <c r="BT13" s="444"/>
      <c r="BU13" s="445"/>
      <c r="BV13" s="443">
        <v>-32488</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17636</v>
      </c>
      <c r="S14" s="528"/>
      <c r="T14" s="528"/>
      <c r="U14" s="528"/>
      <c r="V14" s="529"/>
      <c r="W14" s="433"/>
      <c r="X14" s="434"/>
      <c r="Y14" s="434"/>
      <c r="Z14" s="434"/>
      <c r="AA14" s="434"/>
      <c r="AB14" s="423"/>
      <c r="AC14" s="530">
        <v>10.7</v>
      </c>
      <c r="AD14" s="531"/>
      <c r="AE14" s="531"/>
      <c r="AF14" s="531"/>
      <c r="AG14" s="532"/>
      <c r="AH14" s="530">
        <v>11.7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29.1</v>
      </c>
      <c r="CU14" s="542"/>
      <c r="CV14" s="542"/>
      <c r="CW14" s="542"/>
      <c r="CX14" s="542"/>
      <c r="CY14" s="542"/>
      <c r="CZ14" s="542"/>
      <c r="DA14" s="543"/>
      <c r="DB14" s="541">
        <v>45.8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17449</v>
      </c>
      <c r="S15" s="528"/>
      <c r="T15" s="528"/>
      <c r="U15" s="528"/>
      <c r="V15" s="529"/>
      <c r="W15" s="459" t="s">
        <v>149</v>
      </c>
      <c r="X15" s="460"/>
      <c r="Y15" s="460"/>
      <c r="Z15" s="460"/>
      <c r="AA15" s="460"/>
      <c r="AB15" s="450"/>
      <c r="AC15" s="494">
        <v>3150</v>
      </c>
      <c r="AD15" s="495"/>
      <c r="AE15" s="495"/>
      <c r="AF15" s="495"/>
      <c r="AG15" s="537"/>
      <c r="AH15" s="494">
        <v>3433</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1890926</v>
      </c>
      <c r="BO15" s="407"/>
      <c r="BP15" s="407"/>
      <c r="BQ15" s="407"/>
      <c r="BR15" s="407"/>
      <c r="BS15" s="407"/>
      <c r="BT15" s="407"/>
      <c r="BU15" s="408"/>
      <c r="BV15" s="406">
        <v>1819444</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35</v>
      </c>
      <c r="AD16" s="531"/>
      <c r="AE16" s="531"/>
      <c r="AF16" s="531"/>
      <c r="AG16" s="532"/>
      <c r="AH16" s="530">
        <v>35.299999999999997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4284442</v>
      </c>
      <c r="BO16" s="444"/>
      <c r="BP16" s="444"/>
      <c r="BQ16" s="444"/>
      <c r="BR16" s="444"/>
      <c r="BS16" s="444"/>
      <c r="BT16" s="444"/>
      <c r="BU16" s="445"/>
      <c r="BV16" s="443">
        <v>4299521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4888</v>
      </c>
      <c r="AD17" s="495"/>
      <c r="AE17" s="495"/>
      <c r="AF17" s="495"/>
      <c r="AG17" s="537"/>
      <c r="AH17" s="494">
        <v>5139</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2356029</v>
      </c>
      <c r="BO17" s="444"/>
      <c r="BP17" s="444"/>
      <c r="BQ17" s="444"/>
      <c r="BR17" s="444"/>
      <c r="BS17" s="444"/>
      <c r="BT17" s="444"/>
      <c r="BU17" s="445"/>
      <c r="BV17" s="443">
        <v>2263990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159</v>
      </c>
      <c r="C18" s="486"/>
      <c r="D18" s="486"/>
      <c r="E18" s="569"/>
      <c r="F18" s="569"/>
      <c r="G18" s="569"/>
      <c r="H18" s="569"/>
      <c r="I18" s="569"/>
      <c r="J18" s="569"/>
      <c r="K18" s="569"/>
      <c r="L18" s="570">
        <v>52.45</v>
      </c>
      <c r="M18" s="570"/>
      <c r="N18" s="570"/>
      <c r="O18" s="570"/>
      <c r="P18" s="570"/>
      <c r="Q18" s="570"/>
      <c r="R18" s="571"/>
      <c r="S18" s="571"/>
      <c r="T18" s="571"/>
      <c r="U18" s="571"/>
      <c r="V18" s="572"/>
      <c r="W18" s="461"/>
      <c r="X18" s="462"/>
      <c r="Y18" s="462"/>
      <c r="Z18" s="462"/>
      <c r="AA18" s="462"/>
      <c r="AB18" s="453"/>
      <c r="AC18" s="573">
        <v>54.3</v>
      </c>
      <c r="AD18" s="574"/>
      <c r="AE18" s="574"/>
      <c r="AF18" s="574"/>
      <c r="AG18" s="575"/>
      <c r="AH18" s="573">
        <v>52.9</v>
      </c>
      <c r="AI18" s="574"/>
      <c r="AJ18" s="574"/>
      <c r="AK18" s="574"/>
      <c r="AL18" s="576"/>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4510886</v>
      </c>
      <c r="BO18" s="444"/>
      <c r="BP18" s="444"/>
      <c r="BQ18" s="444"/>
      <c r="BR18" s="444"/>
      <c r="BS18" s="444"/>
      <c r="BT18" s="444"/>
      <c r="BU18" s="445"/>
      <c r="BV18" s="443">
        <v>4384430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161</v>
      </c>
      <c r="C19" s="486"/>
      <c r="D19" s="486"/>
      <c r="E19" s="569"/>
      <c r="F19" s="569"/>
      <c r="G19" s="569"/>
      <c r="H19" s="569"/>
      <c r="I19" s="569"/>
      <c r="J19" s="569"/>
      <c r="K19" s="569"/>
      <c r="L19" s="577">
        <v>336</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7326422</v>
      </c>
      <c r="BO19" s="444"/>
      <c r="BP19" s="444"/>
      <c r="BQ19" s="444"/>
      <c r="BR19" s="444"/>
      <c r="BS19" s="444"/>
      <c r="BT19" s="444"/>
      <c r="BU19" s="445"/>
      <c r="BV19" s="443">
        <v>7502168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163</v>
      </c>
      <c r="C20" s="486"/>
      <c r="D20" s="486"/>
      <c r="E20" s="569"/>
      <c r="F20" s="569"/>
      <c r="G20" s="569"/>
      <c r="H20" s="569"/>
      <c r="I20" s="569"/>
      <c r="J20" s="569"/>
      <c r="K20" s="569"/>
      <c r="L20" s="577">
        <v>5929</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7902297</v>
      </c>
      <c r="BO22" s="407"/>
      <c r="BP22" s="407"/>
      <c r="BQ22" s="407"/>
      <c r="BR22" s="407"/>
      <c r="BS22" s="407"/>
      <c r="BT22" s="407"/>
      <c r="BU22" s="408"/>
      <c r="BV22" s="406">
        <v>8318512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4340818</v>
      </c>
      <c r="BO23" s="444"/>
      <c r="BP23" s="444"/>
      <c r="BQ23" s="444"/>
      <c r="BR23" s="444"/>
      <c r="BS23" s="444"/>
      <c r="BT23" s="444"/>
      <c r="BU23" s="445"/>
      <c r="BV23" s="443">
        <v>4578471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8400</v>
      </c>
      <c r="R24" s="495"/>
      <c r="S24" s="495"/>
      <c r="T24" s="495"/>
      <c r="U24" s="495"/>
      <c r="V24" s="537"/>
      <c r="W24" s="589"/>
      <c r="X24" s="590"/>
      <c r="Y24" s="591"/>
      <c r="Z24" s="493" t="s">
        <v>174</v>
      </c>
      <c r="AA24" s="473"/>
      <c r="AB24" s="473"/>
      <c r="AC24" s="473"/>
      <c r="AD24" s="473"/>
      <c r="AE24" s="473"/>
      <c r="AF24" s="473"/>
      <c r="AG24" s="474"/>
      <c r="AH24" s="494">
        <v>128</v>
      </c>
      <c r="AI24" s="495"/>
      <c r="AJ24" s="495"/>
      <c r="AK24" s="495"/>
      <c r="AL24" s="537"/>
      <c r="AM24" s="494">
        <v>404096</v>
      </c>
      <c r="AN24" s="495"/>
      <c r="AO24" s="495"/>
      <c r="AP24" s="495"/>
      <c r="AQ24" s="495"/>
      <c r="AR24" s="537"/>
      <c r="AS24" s="494">
        <v>3157</v>
      </c>
      <c r="AT24" s="495"/>
      <c r="AU24" s="495"/>
      <c r="AV24" s="495"/>
      <c r="AW24" s="495"/>
      <c r="AX24" s="496"/>
      <c r="AY24" s="562" t="s">
        <v>175</v>
      </c>
      <c r="AZ24" s="563"/>
      <c r="BA24" s="563"/>
      <c r="BB24" s="563"/>
      <c r="BC24" s="563"/>
      <c r="BD24" s="563"/>
      <c r="BE24" s="563"/>
      <c r="BF24" s="563"/>
      <c r="BG24" s="563"/>
      <c r="BH24" s="563"/>
      <c r="BI24" s="563"/>
      <c r="BJ24" s="563"/>
      <c r="BK24" s="563"/>
      <c r="BL24" s="563"/>
      <c r="BM24" s="564"/>
      <c r="BN24" s="443">
        <v>4859567</v>
      </c>
      <c r="BO24" s="444"/>
      <c r="BP24" s="444"/>
      <c r="BQ24" s="444"/>
      <c r="BR24" s="444"/>
      <c r="BS24" s="444"/>
      <c r="BT24" s="444"/>
      <c r="BU24" s="445"/>
      <c r="BV24" s="443">
        <v>5027555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6450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178</v>
      </c>
      <c r="AN25" s="495"/>
      <c r="AO25" s="495"/>
      <c r="AP25" s="495"/>
      <c r="AQ25" s="495"/>
      <c r="AR25" s="537"/>
      <c r="AS25" s="494" t="s">
        <v>139</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1718870</v>
      </c>
      <c r="BO25" s="407"/>
      <c r="BP25" s="407"/>
      <c r="BQ25" s="407"/>
      <c r="BR25" s="407"/>
      <c r="BS25" s="407"/>
      <c r="BT25" s="407"/>
      <c r="BU25" s="408"/>
      <c r="BV25" s="406">
        <v>1636203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5850</v>
      </c>
      <c r="R26" s="495"/>
      <c r="S26" s="495"/>
      <c r="T26" s="495"/>
      <c r="U26" s="495"/>
      <c r="V26" s="537"/>
      <c r="W26" s="589"/>
      <c r="X26" s="590"/>
      <c r="Y26" s="591"/>
      <c r="Z26" s="493" t="s">
        <v>181</v>
      </c>
      <c r="AA26" s="595"/>
      <c r="AB26" s="595"/>
      <c r="AC26" s="595"/>
      <c r="AD26" s="595"/>
      <c r="AE26" s="595"/>
      <c r="AF26" s="595"/>
      <c r="AG26" s="596"/>
      <c r="AH26" s="494">
        <v>7</v>
      </c>
      <c r="AI26" s="495"/>
      <c r="AJ26" s="495"/>
      <c r="AK26" s="495"/>
      <c r="AL26" s="537"/>
      <c r="AM26" s="494">
        <v>25249</v>
      </c>
      <c r="AN26" s="495"/>
      <c r="AO26" s="495"/>
      <c r="AP26" s="495"/>
      <c r="AQ26" s="495"/>
      <c r="AR26" s="537"/>
      <c r="AS26" s="494">
        <v>3607</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3300</v>
      </c>
      <c r="R27" s="495"/>
      <c r="S27" s="495"/>
      <c r="T27" s="495"/>
      <c r="U27" s="495"/>
      <c r="V27" s="537"/>
      <c r="W27" s="589"/>
      <c r="X27" s="590"/>
      <c r="Y27" s="591"/>
      <c r="Z27" s="493" t="s">
        <v>184</v>
      </c>
      <c r="AA27" s="473"/>
      <c r="AB27" s="473"/>
      <c r="AC27" s="473"/>
      <c r="AD27" s="473"/>
      <c r="AE27" s="473"/>
      <c r="AF27" s="473"/>
      <c r="AG27" s="474"/>
      <c r="AH27" s="494">
        <v>2</v>
      </c>
      <c r="AI27" s="495"/>
      <c r="AJ27" s="495"/>
      <c r="AK27" s="495"/>
      <c r="AL27" s="537"/>
      <c r="AM27" s="494" t="s">
        <v>185</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5">
        <v>257548</v>
      </c>
      <c r="BO27" s="566"/>
      <c r="BP27" s="566"/>
      <c r="BQ27" s="566"/>
      <c r="BR27" s="566"/>
      <c r="BS27" s="566"/>
      <c r="BT27" s="566"/>
      <c r="BU27" s="567"/>
      <c r="BV27" s="565">
        <v>257535</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2750</v>
      </c>
      <c r="R28" s="495"/>
      <c r="S28" s="495"/>
      <c r="T28" s="495"/>
      <c r="U28" s="495"/>
      <c r="V28" s="537"/>
      <c r="W28" s="589"/>
      <c r="X28" s="590"/>
      <c r="Y28" s="591"/>
      <c r="Z28" s="493" t="s">
        <v>188</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189</v>
      </c>
      <c r="AZ28" s="598"/>
      <c r="BA28" s="598"/>
      <c r="BB28" s="599"/>
      <c r="BC28" s="403" t="s">
        <v>49</v>
      </c>
      <c r="BD28" s="404"/>
      <c r="BE28" s="404"/>
      <c r="BF28" s="404"/>
      <c r="BG28" s="404"/>
      <c r="BH28" s="404"/>
      <c r="BI28" s="404"/>
      <c r="BJ28" s="404"/>
      <c r="BK28" s="404"/>
      <c r="BL28" s="404"/>
      <c r="BM28" s="405"/>
      <c r="BN28" s="406">
        <v>716087</v>
      </c>
      <c r="BO28" s="407"/>
      <c r="BP28" s="407"/>
      <c r="BQ28" s="407"/>
      <c r="BR28" s="407"/>
      <c r="BS28" s="407"/>
      <c r="BT28" s="407"/>
      <c r="BU28" s="408"/>
      <c r="BV28" s="406">
        <v>552456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12</v>
      </c>
      <c r="M29" s="495"/>
      <c r="N29" s="495"/>
      <c r="O29" s="495"/>
      <c r="P29" s="537"/>
      <c r="Q29" s="494">
        <v>2600</v>
      </c>
      <c r="R29" s="495"/>
      <c r="S29" s="495"/>
      <c r="T29" s="495"/>
      <c r="U29" s="495"/>
      <c r="V29" s="537"/>
      <c r="W29" s="592"/>
      <c r="X29" s="593"/>
      <c r="Y29" s="594"/>
      <c r="Z29" s="493" t="s">
        <v>191</v>
      </c>
      <c r="AA29" s="473"/>
      <c r="AB29" s="473"/>
      <c r="AC29" s="473"/>
      <c r="AD29" s="473"/>
      <c r="AE29" s="473"/>
      <c r="AF29" s="473"/>
      <c r="AG29" s="474"/>
      <c r="AH29" s="494">
        <v>130</v>
      </c>
      <c r="AI29" s="495"/>
      <c r="AJ29" s="495"/>
      <c r="AK29" s="495"/>
      <c r="AL29" s="537"/>
      <c r="AM29" s="494">
        <v>412090</v>
      </c>
      <c r="AN29" s="495"/>
      <c r="AO29" s="495"/>
      <c r="AP29" s="495"/>
      <c r="AQ29" s="495"/>
      <c r="AR29" s="537"/>
      <c r="AS29" s="494">
        <v>3170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5901</v>
      </c>
      <c r="BO29" s="444"/>
      <c r="BP29" s="444"/>
      <c r="BQ29" s="444"/>
      <c r="BR29" s="444"/>
      <c r="BS29" s="444"/>
      <c r="BT29" s="444"/>
      <c r="BU29" s="445"/>
      <c r="BV29" s="443">
        <v>6877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3">
        <v>96.5</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2372432</v>
      </c>
      <c r="BO30" s="566"/>
      <c r="BP30" s="566"/>
      <c r="BQ30" s="566"/>
      <c r="BR30" s="566"/>
      <c r="BS30" s="566"/>
      <c r="BT30" s="566"/>
      <c r="BU30" s="567"/>
      <c r="BV30" s="565">
        <v>2534958</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202</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河北町国民健康保険特別会計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河北町水道事業会計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河北町公共下水道事業特別会計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河北町介護保険特別会計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河北町農業集落排水事業特別会計</v>
      </c>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河北町後期高齢者医療特別会計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dqAZghQ5zieymenFO4CJ//5qxnwPj7gYgMOz2eqbUnUhVt+J3ozyIIbtDIRrVgXBXyTD3Fn+AYfEgkXaBro5Q==" saltValue="LZHqvjuXsmP9Qzf6MI7B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87" t="s">
        <v>580</v>
      </c>
      <c r="D34" s="1187"/>
      <c r="E34" s="1188"/>
      <c r="F34" s="32">
        <v>19.36</v>
      </c>
      <c r="G34" s="33">
        <v>20.97</v>
      </c>
      <c r="H34" s="33">
        <v>21.91</v>
      </c>
      <c r="I34" s="33">
        <v>21.2</v>
      </c>
      <c r="J34" s="34">
        <v>23.21</v>
      </c>
      <c r="K34" s="22"/>
      <c r="L34" s="22"/>
      <c r="M34" s="22"/>
      <c r="N34" s="22"/>
      <c r="O34" s="22"/>
      <c r="P34" s="22"/>
    </row>
    <row r="35" spans="1:16" ht="39" customHeight="1" x14ac:dyDescent="0.15">
      <c r="A35" s="22"/>
      <c r="B35" s="35"/>
      <c r="C35" s="1181" t="s">
        <v>581</v>
      </c>
      <c r="D35" s="1182"/>
      <c r="E35" s="1183"/>
      <c r="F35" s="36">
        <v>4.1399999999999997</v>
      </c>
      <c r="G35" s="37">
        <v>4.63</v>
      </c>
      <c r="H35" s="37">
        <v>3.91</v>
      </c>
      <c r="I35" s="37">
        <v>7.01</v>
      </c>
      <c r="J35" s="38">
        <v>6.34</v>
      </c>
      <c r="K35" s="22"/>
      <c r="L35" s="22"/>
      <c r="M35" s="22"/>
      <c r="N35" s="22"/>
      <c r="O35" s="22"/>
      <c r="P35" s="22"/>
    </row>
    <row r="36" spans="1:16" ht="39" customHeight="1" x14ac:dyDescent="0.15">
      <c r="A36" s="22"/>
      <c r="B36" s="35"/>
      <c r="C36" s="1181" t="s">
        <v>582</v>
      </c>
      <c r="D36" s="1182"/>
      <c r="E36" s="1183"/>
      <c r="F36" s="36">
        <v>1.29</v>
      </c>
      <c r="G36" s="37">
        <v>0.89</v>
      </c>
      <c r="H36" s="37">
        <v>1.46</v>
      </c>
      <c r="I36" s="37">
        <v>1.77</v>
      </c>
      <c r="J36" s="38">
        <v>2.5099999999999998</v>
      </c>
      <c r="K36" s="22"/>
      <c r="L36" s="22"/>
      <c r="M36" s="22"/>
      <c r="N36" s="22"/>
      <c r="O36" s="22"/>
      <c r="P36" s="22"/>
    </row>
    <row r="37" spans="1:16" ht="39" customHeight="1" x14ac:dyDescent="0.15">
      <c r="A37" s="22"/>
      <c r="B37" s="35"/>
      <c r="C37" s="1181" t="s">
        <v>583</v>
      </c>
      <c r="D37" s="1182"/>
      <c r="E37" s="1183"/>
      <c r="F37" s="36">
        <v>1.1000000000000001</v>
      </c>
      <c r="G37" s="37">
        <v>0.94</v>
      </c>
      <c r="H37" s="37">
        <v>1.27</v>
      </c>
      <c r="I37" s="37">
        <v>1.23</v>
      </c>
      <c r="J37" s="38">
        <v>0.84</v>
      </c>
      <c r="K37" s="22"/>
      <c r="L37" s="22"/>
      <c r="M37" s="22"/>
      <c r="N37" s="22"/>
      <c r="O37" s="22"/>
      <c r="P37" s="22"/>
    </row>
    <row r="38" spans="1:16" ht="39" customHeight="1" x14ac:dyDescent="0.15">
      <c r="A38" s="22"/>
      <c r="B38" s="35"/>
      <c r="C38" s="1181" t="s">
        <v>584</v>
      </c>
      <c r="D38" s="1182"/>
      <c r="E38" s="1183"/>
      <c r="F38" s="36">
        <v>0.05</v>
      </c>
      <c r="G38" s="37">
        <v>0.03</v>
      </c>
      <c r="H38" s="37">
        <v>0.02</v>
      </c>
      <c r="I38" s="37">
        <v>0.06</v>
      </c>
      <c r="J38" s="38">
        <v>0.09</v>
      </c>
      <c r="K38" s="22"/>
      <c r="L38" s="22"/>
      <c r="M38" s="22"/>
      <c r="N38" s="22"/>
      <c r="O38" s="22"/>
      <c r="P38" s="22"/>
    </row>
    <row r="39" spans="1:16" ht="39" customHeight="1" x14ac:dyDescent="0.15">
      <c r="A39" s="22"/>
      <c r="B39" s="35"/>
      <c r="C39" s="1181" t="s">
        <v>585</v>
      </c>
      <c r="D39" s="1182"/>
      <c r="E39" s="1183"/>
      <c r="F39" s="36">
        <v>0</v>
      </c>
      <c r="G39" s="37">
        <v>0</v>
      </c>
      <c r="H39" s="37">
        <v>0</v>
      </c>
      <c r="I39" s="37">
        <v>0</v>
      </c>
      <c r="J39" s="38">
        <v>0</v>
      </c>
      <c r="K39" s="22"/>
      <c r="L39" s="22"/>
      <c r="M39" s="22"/>
      <c r="N39" s="22"/>
      <c r="O39" s="22"/>
      <c r="P39" s="22"/>
    </row>
    <row r="40" spans="1:16" ht="39" customHeight="1" x14ac:dyDescent="0.15">
      <c r="A40" s="22"/>
      <c r="B40" s="35"/>
      <c r="C40" s="1181" t="s">
        <v>586</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587</v>
      </c>
      <c r="D42" s="1182"/>
      <c r="E42" s="1183"/>
      <c r="F42" s="36" t="s">
        <v>528</v>
      </c>
      <c r="G42" s="37" t="s">
        <v>528</v>
      </c>
      <c r="H42" s="37" t="s">
        <v>528</v>
      </c>
      <c r="I42" s="37" t="s">
        <v>528</v>
      </c>
      <c r="J42" s="38" t="s">
        <v>528</v>
      </c>
      <c r="K42" s="22"/>
      <c r="L42" s="22"/>
      <c r="M42" s="22"/>
      <c r="N42" s="22"/>
      <c r="O42" s="22"/>
      <c r="P42" s="22"/>
    </row>
    <row r="43" spans="1:16" ht="39" customHeight="1" thickBot="1" x14ac:dyDescent="0.2">
      <c r="A43" s="22"/>
      <c r="B43" s="40"/>
      <c r="C43" s="1184" t="s">
        <v>588</v>
      </c>
      <c r="D43" s="1185"/>
      <c r="E43" s="1186"/>
      <c r="F43" s="41" t="s">
        <v>528</v>
      </c>
      <c r="G43" s="42" t="s">
        <v>528</v>
      </c>
      <c r="H43" s="42" t="s">
        <v>528</v>
      </c>
      <c r="I43" s="42" t="s">
        <v>528</v>
      </c>
      <c r="J43" s="43" t="s">
        <v>528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nWIyCpBEoQTpOtElObi7gmaGIvEnAtVPmp7Sb1kDYYPcqG21jTbg8MHpGH49o8WrQ66KHcBcHFDNklzY3Vxyg==" saltValue="YeMPZ3J1aE9SMy/KP/o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747</v>
      </c>
      <c r="L45" s="60">
        <v>740</v>
      </c>
      <c r="M45" s="60">
        <v>723</v>
      </c>
      <c r="N45" s="60">
        <v>722</v>
      </c>
      <c r="O45" s="61">
        <v>750</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528</v>
      </c>
      <c r="L46" s="64" t="s">
        <v>528</v>
      </c>
      <c r="M46" s="64" t="s">
        <v>528</v>
      </c>
      <c r="N46" s="64" t="s">
        <v>528</v>
      </c>
      <c r="O46" s="65" t="s">
        <v>528</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528</v>
      </c>
      <c r="L47" s="64" t="s">
        <v>528</v>
      </c>
      <c r="M47" s="64" t="s">
        <v>528</v>
      </c>
      <c r="N47" s="64" t="s">
        <v>528</v>
      </c>
      <c r="O47" s="65" t="s">
        <v>528</v>
      </c>
      <c r="P47" s="48"/>
      <c r="Q47" s="48"/>
      <c r="R47" s="48"/>
      <c r="S47" s="48"/>
      <c r="T47" s="48"/>
      <c r="U47" s="48"/>
    </row>
    <row r="48" spans="1:21" ht="30.75" customHeight="1" x14ac:dyDescent="0.15">
      <c r="A48" s="48"/>
      <c r="B48" s="1191"/>
      <c r="C48" s="1192"/>
      <c r="D48" s="62"/>
      <c r="E48" s="1197" t="s">
        <v>14</v>
      </c>
      <c r="F48" s="1197"/>
      <c r="G48" s="1197"/>
      <c r="H48" s="1197"/>
      <c r="I48" s="1197"/>
      <c r="J48" s="1198"/>
      <c r="K48" s="63">
        <v>377</v>
      </c>
      <c r="L48" s="64">
        <v>352</v>
      </c>
      <c r="M48" s="64">
        <v>356</v>
      </c>
      <c r="N48" s="64">
        <v>323</v>
      </c>
      <c r="O48" s="65">
        <v>295</v>
      </c>
      <c r="P48" s="48"/>
      <c r="Q48" s="48"/>
      <c r="R48" s="48"/>
      <c r="S48" s="48"/>
      <c r="T48" s="48"/>
      <c r="U48" s="48"/>
    </row>
    <row r="49" spans="1:21" ht="30.75" customHeight="1" x14ac:dyDescent="0.15">
      <c r="A49" s="48"/>
      <c r="B49" s="1191"/>
      <c r="C49" s="1192"/>
      <c r="D49" s="62"/>
      <c r="E49" s="1197" t="s">
        <v>15</v>
      </c>
      <c r="F49" s="1197"/>
      <c r="G49" s="1197"/>
      <c r="H49" s="1197"/>
      <c r="I49" s="1197"/>
      <c r="J49" s="1198"/>
      <c r="K49" s="63">
        <v>47</v>
      </c>
      <c r="L49" s="64">
        <v>40</v>
      </c>
      <c r="M49" s="64">
        <v>39</v>
      </c>
      <c r="N49" s="64">
        <v>51</v>
      </c>
      <c r="O49" s="65">
        <v>51</v>
      </c>
      <c r="P49" s="48"/>
      <c r="Q49" s="48"/>
      <c r="R49" s="48"/>
      <c r="S49" s="48"/>
      <c r="T49" s="48"/>
      <c r="U49" s="48"/>
    </row>
    <row r="50" spans="1:21" ht="30.75" customHeight="1" x14ac:dyDescent="0.15">
      <c r="A50" s="48"/>
      <c r="B50" s="1191"/>
      <c r="C50" s="1192"/>
      <c r="D50" s="62"/>
      <c r="E50" s="1197" t="s">
        <v>16</v>
      </c>
      <c r="F50" s="1197"/>
      <c r="G50" s="1197"/>
      <c r="H50" s="1197"/>
      <c r="I50" s="1197"/>
      <c r="J50" s="1198"/>
      <c r="K50" s="63">
        <v>29</v>
      </c>
      <c r="L50" s="64">
        <v>28</v>
      </c>
      <c r="M50" s="64">
        <v>27</v>
      </c>
      <c r="N50" s="64">
        <v>23</v>
      </c>
      <c r="O50" s="65">
        <v>22</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528</v>
      </c>
      <c r="L51" s="64" t="s">
        <v>528</v>
      </c>
      <c r="M51" s="64" t="s">
        <v>528</v>
      </c>
      <c r="N51" s="64" t="s">
        <v>528</v>
      </c>
      <c r="O51" s="65" t="s">
        <v>528</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811</v>
      </c>
      <c r="L52" s="64">
        <v>797</v>
      </c>
      <c r="M52" s="64">
        <v>774</v>
      </c>
      <c r="N52" s="64">
        <v>755</v>
      </c>
      <c r="O52" s="65">
        <v>732</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389</v>
      </c>
      <c r="L53" s="69">
        <v>363</v>
      </c>
      <c r="M53" s="69">
        <v>371</v>
      </c>
      <c r="N53" s="69">
        <v>364</v>
      </c>
      <c r="O53" s="70">
        <v>386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80nxL31z+hK1kcg/y7DGVpgqCnruToKvmVpMP4rO7+VV9UBYO6CURzqG5HX2JUxGSj3qVRmKFLA9JjGHNU6g==" saltValue="we/oOZtEKjpe9cW7ZZ4B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570</v>
      </c>
      <c r="J40" s="103" t="s">
        <v>571</v>
      </c>
      <c r="K40" s="103" t="s">
        <v>572</v>
      </c>
      <c r="L40" s="103" t="s">
        <v>573</v>
      </c>
      <c r="M40" s="104" t="s">
        <v>574</v>
      </c>
    </row>
    <row r="41" spans="2:13" ht="27.75" customHeight="1" x14ac:dyDescent="0.15">
      <c r="B41" s="1220" t="s">
        <v>31</v>
      </c>
      <c r="C41" s="1221"/>
      <c r="D41" s="105"/>
      <c r="E41" s="1226" t="s">
        <v>32</v>
      </c>
      <c r="F41" s="1226"/>
      <c r="G41" s="1226"/>
      <c r="H41" s="1227"/>
      <c r="I41" s="355">
        <v>6393</v>
      </c>
      <c r="J41" s="356">
        <v>6721</v>
      </c>
      <c r="K41" s="356">
        <v>7149</v>
      </c>
      <c r="L41" s="356">
        <v>8319</v>
      </c>
      <c r="M41" s="357">
        <v>7902</v>
      </c>
    </row>
    <row r="42" spans="2:13" ht="27.75" customHeight="1" x14ac:dyDescent="0.15">
      <c r="B42" s="1222"/>
      <c r="C42" s="1223"/>
      <c r="D42" s="106"/>
      <c r="E42" s="1228" t="s">
        <v>33</v>
      </c>
      <c r="F42" s="1228"/>
      <c r="G42" s="1228"/>
      <c r="H42" s="1229"/>
      <c r="I42" s="358">
        <v>233</v>
      </c>
      <c r="J42" s="359">
        <v>205</v>
      </c>
      <c r="K42" s="359">
        <v>178</v>
      </c>
      <c r="L42" s="359">
        <v>155</v>
      </c>
      <c r="M42" s="360">
        <v>133</v>
      </c>
    </row>
    <row r="43" spans="2:13" ht="27.75" customHeight="1" x14ac:dyDescent="0.15">
      <c r="B43" s="1222"/>
      <c r="C43" s="1223"/>
      <c r="D43" s="106"/>
      <c r="E43" s="1228" t="s">
        <v>34</v>
      </c>
      <c r="F43" s="1228"/>
      <c r="G43" s="1228"/>
      <c r="H43" s="1229"/>
      <c r="I43" s="358">
        <v>3803</v>
      </c>
      <c r="J43" s="359">
        <v>3625</v>
      </c>
      <c r="K43" s="359">
        <v>3538</v>
      </c>
      <c r="L43" s="359">
        <v>3404</v>
      </c>
      <c r="M43" s="360">
        <v>3268</v>
      </c>
    </row>
    <row r="44" spans="2:13" ht="27.75" customHeight="1" x14ac:dyDescent="0.15">
      <c r="B44" s="1222"/>
      <c r="C44" s="1223"/>
      <c r="D44" s="106"/>
      <c r="E44" s="1228" t="s">
        <v>35</v>
      </c>
      <c r="F44" s="1228"/>
      <c r="G44" s="1228"/>
      <c r="H44" s="1229"/>
      <c r="I44" s="358">
        <v>179</v>
      </c>
      <c r="J44" s="359">
        <v>182</v>
      </c>
      <c r="K44" s="359">
        <v>197</v>
      </c>
      <c r="L44" s="359">
        <v>212</v>
      </c>
      <c r="M44" s="360">
        <v>176</v>
      </c>
    </row>
    <row r="45" spans="2:13" ht="27.75" customHeight="1" x14ac:dyDescent="0.15">
      <c r="B45" s="1222"/>
      <c r="C45" s="1223"/>
      <c r="D45" s="106"/>
      <c r="E45" s="1228" t="s">
        <v>36</v>
      </c>
      <c r="F45" s="1228"/>
      <c r="G45" s="1228"/>
      <c r="H45" s="1229"/>
      <c r="I45" s="358">
        <v>1231</v>
      </c>
      <c r="J45" s="359">
        <v>1195</v>
      </c>
      <c r="K45" s="359">
        <v>1148</v>
      </c>
      <c r="L45" s="359">
        <v>1116</v>
      </c>
      <c r="M45" s="360">
        <v>1161</v>
      </c>
    </row>
    <row r="46" spans="2:13" ht="27.75" customHeight="1" x14ac:dyDescent="0.15">
      <c r="B46" s="1222"/>
      <c r="C46" s="1223"/>
      <c r="D46" s="107"/>
      <c r="E46" s="1228" t="s">
        <v>37</v>
      </c>
      <c r="F46" s="1228"/>
      <c r="G46" s="1228"/>
      <c r="H46" s="1229"/>
      <c r="I46" s="358">
        <v>135</v>
      </c>
      <c r="J46" s="359">
        <v>141</v>
      </c>
      <c r="K46" s="359">
        <v>150</v>
      </c>
      <c r="L46" s="359">
        <v>130</v>
      </c>
      <c r="M46" s="360">
        <v>263</v>
      </c>
    </row>
    <row r="47" spans="2:13" ht="27.75" customHeight="1" x14ac:dyDescent="0.15">
      <c r="B47" s="1222"/>
      <c r="C47" s="1223"/>
      <c r="D47" s="108"/>
      <c r="E47" s="1230" t="s">
        <v>38</v>
      </c>
      <c r="F47" s="1231"/>
      <c r="G47" s="1231"/>
      <c r="H47" s="1232"/>
      <c r="I47" s="358" t="s">
        <v>528</v>
      </c>
      <c r="J47" s="359" t="s">
        <v>528</v>
      </c>
      <c r="K47" s="359" t="s">
        <v>528</v>
      </c>
      <c r="L47" s="359" t="s">
        <v>528</v>
      </c>
      <c r="M47" s="360" t="s">
        <v>528</v>
      </c>
    </row>
    <row r="48" spans="2:13" ht="27.75" customHeight="1" x14ac:dyDescent="0.15">
      <c r="B48" s="1222"/>
      <c r="C48" s="1223"/>
      <c r="D48" s="106"/>
      <c r="E48" s="1228" t="s">
        <v>39</v>
      </c>
      <c r="F48" s="1228"/>
      <c r="G48" s="1228"/>
      <c r="H48" s="1229"/>
      <c r="I48" s="358" t="s">
        <v>528</v>
      </c>
      <c r="J48" s="359" t="s">
        <v>528</v>
      </c>
      <c r="K48" s="359" t="s">
        <v>528</v>
      </c>
      <c r="L48" s="359" t="s">
        <v>528</v>
      </c>
      <c r="M48" s="360" t="s">
        <v>528</v>
      </c>
    </row>
    <row r="49" spans="2:13" ht="27.75" customHeight="1" x14ac:dyDescent="0.15">
      <c r="B49" s="1224"/>
      <c r="C49" s="1225"/>
      <c r="D49" s="106"/>
      <c r="E49" s="1228" t="s">
        <v>40</v>
      </c>
      <c r="F49" s="1228"/>
      <c r="G49" s="1228"/>
      <c r="H49" s="1229"/>
      <c r="I49" s="358" t="s">
        <v>528</v>
      </c>
      <c r="J49" s="359" t="s">
        <v>528</v>
      </c>
      <c r="K49" s="359" t="s">
        <v>528</v>
      </c>
      <c r="L49" s="359" t="s">
        <v>528</v>
      </c>
      <c r="M49" s="360" t="s">
        <v>528</v>
      </c>
    </row>
    <row r="50" spans="2:13" ht="27.75" customHeight="1" x14ac:dyDescent="0.15">
      <c r="B50" s="1233" t="s">
        <v>41</v>
      </c>
      <c r="C50" s="1234"/>
      <c r="D50" s="109"/>
      <c r="E50" s="1228" t="s">
        <v>42</v>
      </c>
      <c r="F50" s="1228"/>
      <c r="G50" s="1228"/>
      <c r="H50" s="1229"/>
      <c r="I50" s="358">
        <v>3451</v>
      </c>
      <c r="J50" s="359">
        <v>3420</v>
      </c>
      <c r="K50" s="359">
        <v>3611</v>
      </c>
      <c r="L50" s="359">
        <v>3789</v>
      </c>
      <c r="M50" s="360">
        <v>3874</v>
      </c>
    </row>
    <row r="51" spans="2:13" ht="27.75" customHeight="1" x14ac:dyDescent="0.15">
      <c r="B51" s="1222"/>
      <c r="C51" s="1223"/>
      <c r="D51" s="106"/>
      <c r="E51" s="1228" t="s">
        <v>43</v>
      </c>
      <c r="F51" s="1228"/>
      <c r="G51" s="1228"/>
      <c r="H51" s="1229"/>
      <c r="I51" s="358">
        <v>1270</v>
      </c>
      <c r="J51" s="359">
        <v>1309</v>
      </c>
      <c r="K51" s="359">
        <v>1344</v>
      </c>
      <c r="L51" s="359">
        <v>1377</v>
      </c>
      <c r="M51" s="360">
        <v>1432</v>
      </c>
    </row>
    <row r="52" spans="2:13" ht="27.75" customHeight="1" x14ac:dyDescent="0.15">
      <c r="B52" s="1224"/>
      <c r="C52" s="1225"/>
      <c r="D52" s="106"/>
      <c r="E52" s="1228" t="s">
        <v>44</v>
      </c>
      <c r="F52" s="1228"/>
      <c r="G52" s="1228"/>
      <c r="H52" s="1229"/>
      <c r="I52" s="358">
        <v>6832</v>
      </c>
      <c r="J52" s="359">
        <v>6598</v>
      </c>
      <c r="K52" s="359">
        <v>6282</v>
      </c>
      <c r="L52" s="359">
        <v>6161</v>
      </c>
      <c r="M52" s="360">
        <v>6366</v>
      </c>
    </row>
    <row r="53" spans="2:13" ht="27.75" customHeight="1" thickBot="1" x14ac:dyDescent="0.2">
      <c r="B53" s="1235" t="s">
        <v>45</v>
      </c>
      <c r="C53" s="1236"/>
      <c r="D53" s="110"/>
      <c r="E53" s="1237" t="s">
        <v>46</v>
      </c>
      <c r="F53" s="1237"/>
      <c r="G53" s="1237"/>
      <c r="H53" s="1238"/>
      <c r="I53" s="361">
        <v>421</v>
      </c>
      <c r="J53" s="362">
        <v>741</v>
      </c>
      <c r="K53" s="362">
        <v>1124</v>
      </c>
      <c r="L53" s="362">
        <v>2008</v>
      </c>
      <c r="M53" s="363">
        <v>1231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R/WjvvTJkflAqq1pa1wkx6LzED9GmARHBvF3q79u7M+v//COXsRSA8Kdz9Akm3DiiKtQAGdF81VPlHcwblkRKg==" saltValue="w9zCmfWlnDqp/C4vmAXo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47" t="s">
        <v>49</v>
      </c>
      <c r="D55" s="1247"/>
      <c r="E55" s="1248"/>
      <c r="F55" s="122">
        <v>580</v>
      </c>
      <c r="G55" s="122">
        <v>552</v>
      </c>
      <c r="H55" s="123">
        <v>716</v>
      </c>
    </row>
    <row r="56" spans="2:8" ht="52.5" customHeight="1" x14ac:dyDescent="0.15">
      <c r="B56" s="124"/>
      <c r="C56" s="1249" t="s">
        <v>50</v>
      </c>
      <c r="D56" s="1249"/>
      <c r="E56" s="1250"/>
      <c r="F56" s="125">
        <v>8</v>
      </c>
      <c r="G56" s="125">
        <v>7</v>
      </c>
      <c r="H56" s="126">
        <v>6</v>
      </c>
    </row>
    <row r="57" spans="2:8" ht="53.25" customHeight="1" x14ac:dyDescent="0.15">
      <c r="B57" s="124"/>
      <c r="C57" s="1251" t="s">
        <v>51</v>
      </c>
      <c r="D57" s="1251"/>
      <c r="E57" s="1252"/>
      <c r="F57" s="127">
        <v>2400</v>
      </c>
      <c r="G57" s="127">
        <v>2535</v>
      </c>
      <c r="H57" s="128">
        <v>2372</v>
      </c>
    </row>
    <row r="58" spans="2:8" ht="45.75" customHeight="1" x14ac:dyDescent="0.15">
      <c r="B58" s="129"/>
      <c r="C58" s="1239" t="s">
        <v>52</v>
      </c>
      <c r="D58" s="1240"/>
      <c r="E58" s="1241"/>
      <c r="F58" s="130"/>
      <c r="G58" s="130"/>
      <c r="H58" s="131"/>
    </row>
    <row r="59" spans="2:8" ht="45.75" customHeight="1" x14ac:dyDescent="0.15">
      <c r="B59" s="129"/>
      <c r="C59" s="1239" t="s">
        <v>53</v>
      </c>
      <c r="D59" s="1240"/>
      <c r="E59" s="1241"/>
      <c r="F59" s="130"/>
      <c r="G59" s="130"/>
      <c r="H59" s="131"/>
    </row>
    <row r="60" spans="2:8" ht="45.75" customHeight="1" x14ac:dyDescent="0.15">
      <c r="B60" s="129"/>
      <c r="C60" s="1239" t="s">
        <v>53</v>
      </c>
      <c r="D60" s="1240"/>
      <c r="E60" s="1241"/>
      <c r="F60" s="130"/>
      <c r="G60" s="130"/>
      <c r="H60" s="131"/>
    </row>
    <row r="61" spans="2:8" ht="45.75" customHeight="1" x14ac:dyDescent="0.15">
      <c r="B61" s="129"/>
      <c r="C61" s="1239" t="s">
        <v>53</v>
      </c>
      <c r="D61" s="1240"/>
      <c r="E61" s="1241"/>
      <c r="F61" s="130"/>
      <c r="G61" s="130"/>
      <c r="H61" s="131"/>
    </row>
    <row r="62" spans="2:8" ht="45.75" customHeight="1" thickBot="1" x14ac:dyDescent="0.2">
      <c r="B62" s="132"/>
      <c r="C62" s="1242" t="s">
        <v>53</v>
      </c>
      <c r="D62" s="1243"/>
      <c r="E62" s="1244"/>
      <c r="F62" s="133"/>
      <c r="G62" s="133"/>
      <c r="H62" s="134"/>
    </row>
    <row r="63" spans="2:8" ht="52.5" customHeight="1" thickBot="1" x14ac:dyDescent="0.2">
      <c r="B63" s="135"/>
      <c r="C63" s="1245" t="s">
        <v>54</v>
      </c>
      <c r="D63" s="1245"/>
      <c r="E63" s="1246"/>
      <c r="F63" s="136">
        <v>2988</v>
      </c>
      <c r="G63" s="136">
        <v>3094</v>
      </c>
      <c r="H63" s="137">
        <v>3094</v>
      </c>
    </row>
    <row r="64" spans="2:8" x14ac:dyDescent="0.15"/>
  </sheetData>
  <sheetProtection algorithmName="SHA-512" hashValue="9l8h4E0Up01W/X4XigZoaHw+ywRwm9G2zV69tf8+mtJw+TBqEhGXmZI6o1LauvPz0gBSdxjSQ3P+AL71SpfgqQ==" saltValue="xxfVw9YgfXfJLClo4zrM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zoomScale="80" zoomScaleNormal="100" zoomScaleSheetLayoutView="80"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597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598</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570</v>
      </c>
      <c r="BQ50" s="1259"/>
      <c r="BR50" s="1259"/>
      <c r="BS50" s="1259"/>
      <c r="BT50" s="1259"/>
      <c r="BU50" s="1259"/>
      <c r="BV50" s="1259"/>
      <c r="BW50" s="1259"/>
      <c r="BX50" s="1259" t="s">
        <v>571</v>
      </c>
      <c r="BY50" s="1259"/>
      <c r="BZ50" s="1259"/>
      <c r="CA50" s="1259"/>
      <c r="CB50" s="1259"/>
      <c r="CC50" s="1259"/>
      <c r="CD50" s="1259"/>
      <c r="CE50" s="1259"/>
      <c r="CF50" s="1259" t="s">
        <v>572</v>
      </c>
      <c r="CG50" s="1259"/>
      <c r="CH50" s="1259"/>
      <c r="CI50" s="1259"/>
      <c r="CJ50" s="1259"/>
      <c r="CK50" s="1259"/>
      <c r="CL50" s="1259"/>
      <c r="CM50" s="1259"/>
      <c r="CN50" s="1259" t="s">
        <v>573</v>
      </c>
      <c r="CO50" s="1259"/>
      <c r="CP50" s="1259"/>
      <c r="CQ50" s="1259"/>
      <c r="CR50" s="1259"/>
      <c r="CS50" s="1259"/>
      <c r="CT50" s="1259"/>
      <c r="CU50" s="1259"/>
      <c r="CV50" s="1259" t="s">
        <v>574</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599</v>
      </c>
      <c r="AO51" s="1258"/>
      <c r="AP51" s="1258"/>
      <c r="AQ51" s="1258"/>
      <c r="AR51" s="1258"/>
      <c r="AS51" s="1258"/>
      <c r="AT51" s="1258"/>
      <c r="AU51" s="1258"/>
      <c r="AV51" s="1258"/>
      <c r="AW51" s="1258"/>
      <c r="AX51" s="1258"/>
      <c r="AY51" s="1258"/>
      <c r="AZ51" s="1258"/>
      <c r="BA51" s="1258"/>
      <c r="BB51" s="1258" t="s">
        <v>600</v>
      </c>
      <c r="BC51" s="1258"/>
      <c r="BD51" s="1258"/>
      <c r="BE51" s="1258"/>
      <c r="BF51" s="1258"/>
      <c r="BG51" s="1258"/>
      <c r="BH51" s="1258"/>
      <c r="BI51" s="1258"/>
      <c r="BJ51" s="1258"/>
      <c r="BK51" s="1258"/>
      <c r="BL51" s="1258"/>
      <c r="BM51" s="1258"/>
      <c r="BN51" s="1258"/>
      <c r="BO51" s="1258"/>
      <c r="BP51" s="1255">
        <v>10.5</v>
      </c>
      <c r="BQ51" s="1255"/>
      <c r="BR51" s="1255"/>
      <c r="BS51" s="1255"/>
      <c r="BT51" s="1255"/>
      <c r="BU51" s="1255"/>
      <c r="BV51" s="1255"/>
      <c r="BW51" s="1255"/>
      <c r="BX51" s="1255">
        <v>18.600000000000001</v>
      </c>
      <c r="BY51" s="1255"/>
      <c r="BZ51" s="1255"/>
      <c r="CA51" s="1255"/>
      <c r="CB51" s="1255"/>
      <c r="CC51" s="1255"/>
      <c r="CD51" s="1255"/>
      <c r="CE51" s="1255"/>
      <c r="CF51" s="1255">
        <v>27.4</v>
      </c>
      <c r="CG51" s="1255"/>
      <c r="CH51" s="1255"/>
      <c r="CI51" s="1255"/>
      <c r="CJ51" s="1255"/>
      <c r="CK51" s="1255"/>
      <c r="CL51" s="1255"/>
      <c r="CM51" s="1255"/>
      <c r="CN51" s="1255">
        <v>45.8</v>
      </c>
      <c r="CO51" s="1255"/>
      <c r="CP51" s="1255"/>
      <c r="CQ51" s="1255"/>
      <c r="CR51" s="1255"/>
      <c r="CS51" s="1255"/>
      <c r="CT51" s="1255"/>
      <c r="CU51" s="1255"/>
      <c r="CV51" s="1255">
        <v>29.1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601</v>
      </c>
      <c r="BC53" s="1258"/>
      <c r="BD53" s="1258"/>
      <c r="BE53" s="1258"/>
      <c r="BF53" s="1258"/>
      <c r="BG53" s="1258"/>
      <c r="BH53" s="1258"/>
      <c r="BI53" s="1258"/>
      <c r="BJ53" s="1258"/>
      <c r="BK53" s="1258"/>
      <c r="BL53" s="1258"/>
      <c r="BM53" s="1258"/>
      <c r="BN53" s="1258"/>
      <c r="BO53" s="1258"/>
      <c r="BP53" s="1255">
        <v>62.4</v>
      </c>
      <c r="BQ53" s="1255"/>
      <c r="BR53" s="1255"/>
      <c r="BS53" s="1255"/>
      <c r="BT53" s="1255"/>
      <c r="BU53" s="1255"/>
      <c r="BV53" s="1255"/>
      <c r="BW53" s="1255"/>
      <c r="BX53" s="1255">
        <v>63.4</v>
      </c>
      <c r="BY53" s="1255"/>
      <c r="BZ53" s="1255"/>
      <c r="CA53" s="1255"/>
      <c r="CB53" s="1255"/>
      <c r="CC53" s="1255"/>
      <c r="CD53" s="1255"/>
      <c r="CE53" s="1255"/>
      <c r="CF53" s="1255">
        <v>65.400000000000006</v>
      </c>
      <c r="CG53" s="1255"/>
      <c r="CH53" s="1255"/>
      <c r="CI53" s="1255"/>
      <c r="CJ53" s="1255"/>
      <c r="CK53" s="1255"/>
      <c r="CL53" s="1255"/>
      <c r="CM53" s="1255"/>
      <c r="CN53" s="1255">
        <v>63.3</v>
      </c>
      <c r="CO53" s="1255"/>
      <c r="CP53" s="1255"/>
      <c r="CQ53" s="1255"/>
      <c r="CR53" s="1255"/>
      <c r="CS53" s="1255"/>
      <c r="CT53" s="1255"/>
      <c r="CU53" s="1255"/>
      <c r="CV53" s="1255">
        <v>64.099999999999994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602</v>
      </c>
      <c r="AO55" s="1259"/>
      <c r="AP55" s="1259"/>
      <c r="AQ55" s="1259"/>
      <c r="AR55" s="1259"/>
      <c r="AS55" s="1259"/>
      <c r="AT55" s="1259"/>
      <c r="AU55" s="1259"/>
      <c r="AV55" s="1259"/>
      <c r="AW55" s="1259"/>
      <c r="AX55" s="1259"/>
      <c r="AY55" s="1259"/>
      <c r="AZ55" s="1259"/>
      <c r="BA55" s="1259"/>
      <c r="BB55" s="1258" t="s">
        <v>600</v>
      </c>
      <c r="BC55" s="1258"/>
      <c r="BD55" s="1258"/>
      <c r="BE55" s="1258"/>
      <c r="BF55" s="1258"/>
      <c r="BG55" s="1258"/>
      <c r="BH55" s="1258"/>
      <c r="BI55" s="1258"/>
      <c r="BJ55" s="1258"/>
      <c r="BK55" s="1258"/>
      <c r="BL55" s="1258"/>
      <c r="BM55" s="1258"/>
      <c r="BN55" s="1258"/>
      <c r="BO55" s="1258"/>
      <c r="BP55" s="1255">
        <v>38.5</v>
      </c>
      <c r="BQ55" s="1255"/>
      <c r="BR55" s="1255"/>
      <c r="BS55" s="1255"/>
      <c r="BT55" s="1255"/>
      <c r="BU55" s="1255"/>
      <c r="BV55" s="1255"/>
      <c r="BW55" s="1255"/>
      <c r="BX55" s="1255">
        <v>35.5</v>
      </c>
      <c r="BY55" s="1255"/>
      <c r="BZ55" s="1255"/>
      <c r="CA55" s="1255"/>
      <c r="CB55" s="1255"/>
      <c r="CC55" s="1255"/>
      <c r="CD55" s="1255"/>
      <c r="CE55" s="1255"/>
      <c r="CF55" s="1255">
        <v>13.5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601</v>
      </c>
      <c r="BC57" s="1258"/>
      <c r="BD57" s="1258"/>
      <c r="BE57" s="1258"/>
      <c r="BF57" s="1258"/>
      <c r="BG57" s="1258"/>
      <c r="BH57" s="1258"/>
      <c r="BI57" s="1258"/>
      <c r="BJ57" s="1258"/>
      <c r="BK57" s="1258"/>
      <c r="BL57" s="1258"/>
      <c r="BM57" s="1258"/>
      <c r="BN57" s="1258"/>
      <c r="BO57" s="1258"/>
      <c r="BP57" s="1255">
        <v>65.3</v>
      </c>
      <c r="BQ57" s="1255"/>
      <c r="BR57" s="1255"/>
      <c r="BS57" s="1255"/>
      <c r="BT57" s="1255"/>
      <c r="BU57" s="1255"/>
      <c r="BV57" s="1255"/>
      <c r="BW57" s="1255"/>
      <c r="BX57" s="1255">
        <v>66</v>
      </c>
      <c r="BY57" s="1255"/>
      <c r="BZ57" s="1255"/>
      <c r="CA57" s="1255"/>
      <c r="CB57" s="1255"/>
      <c r="CC57" s="1255"/>
      <c r="CD57" s="1255"/>
      <c r="CE57" s="1255"/>
      <c r="CF57" s="1255">
        <v>65.099999999999994</v>
      </c>
      <c r="CG57" s="1255"/>
      <c r="CH57" s="1255"/>
      <c r="CI57" s="1255"/>
      <c r="CJ57" s="1255"/>
      <c r="CK57" s="1255"/>
      <c r="CL57" s="1255"/>
      <c r="CM57" s="1255"/>
      <c r="CN57" s="1255">
        <v>64.3</v>
      </c>
      <c r="CO57" s="1255"/>
      <c r="CP57" s="1255"/>
      <c r="CQ57" s="1255"/>
      <c r="CR57" s="1255"/>
      <c r="CS57" s="1255"/>
      <c r="CT57" s="1255"/>
      <c r="CU57" s="1255"/>
      <c r="CV57" s="1255">
        <v>65.7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603</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598</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570</v>
      </c>
      <c r="BQ72" s="1259"/>
      <c r="BR72" s="1259"/>
      <c r="BS72" s="1259"/>
      <c r="BT72" s="1259"/>
      <c r="BU72" s="1259"/>
      <c r="BV72" s="1259"/>
      <c r="BW72" s="1259"/>
      <c r="BX72" s="1259" t="s">
        <v>571</v>
      </c>
      <c r="BY72" s="1259"/>
      <c r="BZ72" s="1259"/>
      <c r="CA72" s="1259"/>
      <c r="CB72" s="1259"/>
      <c r="CC72" s="1259"/>
      <c r="CD72" s="1259"/>
      <c r="CE72" s="1259"/>
      <c r="CF72" s="1259" t="s">
        <v>572</v>
      </c>
      <c r="CG72" s="1259"/>
      <c r="CH72" s="1259"/>
      <c r="CI72" s="1259"/>
      <c r="CJ72" s="1259"/>
      <c r="CK72" s="1259"/>
      <c r="CL72" s="1259"/>
      <c r="CM72" s="1259"/>
      <c r="CN72" s="1259" t="s">
        <v>573</v>
      </c>
      <c r="CO72" s="1259"/>
      <c r="CP72" s="1259"/>
      <c r="CQ72" s="1259"/>
      <c r="CR72" s="1259"/>
      <c r="CS72" s="1259"/>
      <c r="CT72" s="1259"/>
      <c r="CU72" s="1259"/>
      <c r="CV72" s="1259" t="s">
        <v>574</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599</v>
      </c>
      <c r="AO73" s="1258"/>
      <c r="AP73" s="1258"/>
      <c r="AQ73" s="1258"/>
      <c r="AR73" s="1258"/>
      <c r="AS73" s="1258"/>
      <c r="AT73" s="1258"/>
      <c r="AU73" s="1258"/>
      <c r="AV73" s="1258"/>
      <c r="AW73" s="1258"/>
      <c r="AX73" s="1258"/>
      <c r="AY73" s="1258"/>
      <c r="AZ73" s="1258"/>
      <c r="BA73" s="1258"/>
      <c r="BB73" s="1258" t="s">
        <v>600</v>
      </c>
      <c r="BC73" s="1258"/>
      <c r="BD73" s="1258"/>
      <c r="BE73" s="1258"/>
      <c r="BF73" s="1258"/>
      <c r="BG73" s="1258"/>
      <c r="BH73" s="1258"/>
      <c r="BI73" s="1258"/>
      <c r="BJ73" s="1258"/>
      <c r="BK73" s="1258"/>
      <c r="BL73" s="1258"/>
      <c r="BM73" s="1258"/>
      <c r="BN73" s="1258"/>
      <c r="BO73" s="1258"/>
      <c r="BP73" s="1255">
        <v>10.5</v>
      </c>
      <c r="BQ73" s="1255"/>
      <c r="BR73" s="1255"/>
      <c r="BS73" s="1255"/>
      <c r="BT73" s="1255"/>
      <c r="BU73" s="1255"/>
      <c r="BV73" s="1255"/>
      <c r="BW73" s="1255"/>
      <c r="BX73" s="1255">
        <v>18.600000000000001</v>
      </c>
      <c r="BY73" s="1255"/>
      <c r="BZ73" s="1255"/>
      <c r="CA73" s="1255"/>
      <c r="CB73" s="1255"/>
      <c r="CC73" s="1255"/>
      <c r="CD73" s="1255"/>
      <c r="CE73" s="1255"/>
      <c r="CF73" s="1255">
        <v>27.4</v>
      </c>
      <c r="CG73" s="1255"/>
      <c r="CH73" s="1255"/>
      <c r="CI73" s="1255"/>
      <c r="CJ73" s="1255"/>
      <c r="CK73" s="1255"/>
      <c r="CL73" s="1255"/>
      <c r="CM73" s="1255"/>
      <c r="CN73" s="1255">
        <v>45.8</v>
      </c>
      <c r="CO73" s="1255"/>
      <c r="CP73" s="1255"/>
      <c r="CQ73" s="1255"/>
      <c r="CR73" s="1255"/>
      <c r="CS73" s="1255"/>
      <c r="CT73" s="1255"/>
      <c r="CU73" s="1255"/>
      <c r="CV73" s="1255">
        <v>29.1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605</v>
      </c>
      <c r="BC75" s="1258"/>
      <c r="BD75" s="1258"/>
      <c r="BE75" s="1258"/>
      <c r="BF75" s="1258"/>
      <c r="BG75" s="1258"/>
      <c r="BH75" s="1258"/>
      <c r="BI75" s="1258"/>
      <c r="BJ75" s="1258"/>
      <c r="BK75" s="1258"/>
      <c r="BL75" s="1258"/>
      <c r="BM75" s="1258"/>
      <c r="BN75" s="1258"/>
      <c r="BO75" s="1258"/>
      <c r="BP75" s="1255">
        <v>11.2</v>
      </c>
      <c r="BQ75" s="1255"/>
      <c r="BR75" s="1255"/>
      <c r="BS75" s="1255"/>
      <c r="BT75" s="1255"/>
      <c r="BU75" s="1255"/>
      <c r="BV75" s="1255"/>
      <c r="BW75" s="1255"/>
      <c r="BX75" s="1255">
        <v>9.8000000000000007</v>
      </c>
      <c r="BY75" s="1255"/>
      <c r="BZ75" s="1255"/>
      <c r="CA75" s="1255"/>
      <c r="CB75" s="1255"/>
      <c r="CC75" s="1255"/>
      <c r="CD75" s="1255"/>
      <c r="CE75" s="1255"/>
      <c r="CF75" s="1255">
        <v>9.3000000000000007</v>
      </c>
      <c r="CG75" s="1255"/>
      <c r="CH75" s="1255"/>
      <c r="CI75" s="1255"/>
      <c r="CJ75" s="1255"/>
      <c r="CK75" s="1255"/>
      <c r="CL75" s="1255"/>
      <c r="CM75" s="1255"/>
      <c r="CN75" s="1255">
        <v>8.8000000000000007</v>
      </c>
      <c r="CO75" s="1255"/>
      <c r="CP75" s="1255"/>
      <c r="CQ75" s="1255"/>
      <c r="CR75" s="1255"/>
      <c r="CS75" s="1255"/>
      <c r="CT75" s="1255"/>
      <c r="CU75" s="1255"/>
      <c r="CV75" s="1255">
        <v>8.8000000000000007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602</v>
      </c>
      <c r="AO77" s="1259"/>
      <c r="AP77" s="1259"/>
      <c r="AQ77" s="1259"/>
      <c r="AR77" s="1259"/>
      <c r="AS77" s="1259"/>
      <c r="AT77" s="1259"/>
      <c r="AU77" s="1259"/>
      <c r="AV77" s="1259"/>
      <c r="AW77" s="1259"/>
      <c r="AX77" s="1259"/>
      <c r="AY77" s="1259"/>
      <c r="AZ77" s="1259"/>
      <c r="BA77" s="1259"/>
      <c r="BB77" s="1258" t="s">
        <v>600</v>
      </c>
      <c r="BC77" s="1258"/>
      <c r="BD77" s="1258"/>
      <c r="BE77" s="1258"/>
      <c r="BF77" s="1258"/>
      <c r="BG77" s="1258"/>
      <c r="BH77" s="1258"/>
      <c r="BI77" s="1258"/>
      <c r="BJ77" s="1258"/>
      <c r="BK77" s="1258"/>
      <c r="BL77" s="1258"/>
      <c r="BM77" s="1258"/>
      <c r="BN77" s="1258"/>
      <c r="BO77" s="1258"/>
      <c r="BP77" s="1255">
        <v>38.5</v>
      </c>
      <c r="BQ77" s="1255"/>
      <c r="BR77" s="1255"/>
      <c r="BS77" s="1255"/>
      <c r="BT77" s="1255"/>
      <c r="BU77" s="1255"/>
      <c r="BV77" s="1255"/>
      <c r="BW77" s="1255"/>
      <c r="BX77" s="1255">
        <v>35.5</v>
      </c>
      <c r="BY77" s="1255"/>
      <c r="BZ77" s="1255"/>
      <c r="CA77" s="1255"/>
      <c r="CB77" s="1255"/>
      <c r="CC77" s="1255"/>
      <c r="CD77" s="1255"/>
      <c r="CE77" s="1255"/>
      <c r="CF77" s="1255">
        <v>13.5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605</v>
      </c>
      <c r="BC79" s="1258"/>
      <c r="BD79" s="1258"/>
      <c r="BE79" s="1258"/>
      <c r="BF79" s="1258"/>
      <c r="BG79" s="1258"/>
      <c r="BH79" s="1258"/>
      <c r="BI79" s="1258"/>
      <c r="BJ79" s="1258"/>
      <c r="BK79" s="1258"/>
      <c r="BL79" s="1258"/>
      <c r="BM79" s="1258"/>
      <c r="BN79" s="1258"/>
      <c r="BO79" s="1258"/>
      <c r="BP79" s="1255">
        <v>8.9</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UjEeXuRwtrlhsaksBOn8lTYH4GSNWIyN1Pz3UFFpzNpHkvB9E/1awjUr6PNcuMNR8TRw+JxcXZ0bSSkvRg1dg==" saltValue="r1XMILB8jpr0Luyu5ySNj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sGzlv+52zaTWEqtpP7oaCIldxVDSEcIQzYGy1tX33piFaaAFGbokUMzon53udvU5KJ+ezovgRYGKBnYJMlzkEQ==" saltValue="hYBnXoSGTNyFeH56Pi50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kNu8stfKLTyjviOjPx7GhaQAi7ue+uTgE5sKQz6P8NwWI8gYY7uSOp+U7u3SFtJISFjTHCPEUE1jdz0gJmN/JQ==" saltValue="ZfnV1TPqWuzW5+rmNQ4p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567</v>
      </c>
      <c r="G2" s="151"/>
      <c r="H2" s="152"/>
    </row>
    <row r="3" spans="1:8" x14ac:dyDescent="0.15">
      <c r="A3" s="148" t="s">
        <v>560</v>
      </c>
      <c r="B3" s="153"/>
      <c r="C3" s="154"/>
      <c r="D3" s="155">
        <v>50954</v>
      </c>
      <c r="E3" s="156"/>
      <c r="F3" s="157">
        <v>96462</v>
      </c>
      <c r="G3" s="158"/>
      <c r="H3" s="159"/>
    </row>
    <row r="4" spans="1:8" x14ac:dyDescent="0.15">
      <c r="A4" s="160"/>
      <c r="B4" s="161"/>
      <c r="C4" s="162"/>
      <c r="D4" s="163">
        <v>39047</v>
      </c>
      <c r="E4" s="164"/>
      <c r="F4" s="165">
        <v>39886</v>
      </c>
      <c r="G4" s="166"/>
      <c r="H4" s="167"/>
    </row>
    <row r="5" spans="1:8" x14ac:dyDescent="0.15">
      <c r="A5" s="148" t="s">
        <v>562</v>
      </c>
      <c r="B5" s="153"/>
      <c r="C5" s="154"/>
      <c r="D5" s="155">
        <v>77038</v>
      </c>
      <c r="E5" s="156"/>
      <c r="F5" s="157">
        <v>83103</v>
      </c>
      <c r="G5" s="158"/>
      <c r="H5" s="159"/>
    </row>
    <row r="6" spans="1:8" x14ac:dyDescent="0.15">
      <c r="A6" s="160"/>
      <c r="B6" s="161"/>
      <c r="C6" s="162"/>
      <c r="D6" s="163">
        <v>44874</v>
      </c>
      <c r="E6" s="164"/>
      <c r="F6" s="165">
        <v>41378</v>
      </c>
      <c r="G6" s="166"/>
      <c r="H6" s="167"/>
    </row>
    <row r="7" spans="1:8" x14ac:dyDescent="0.15">
      <c r="A7" s="148" t="s">
        <v>563</v>
      </c>
      <c r="B7" s="153"/>
      <c r="C7" s="154"/>
      <c r="D7" s="155">
        <v>78421</v>
      </c>
      <c r="E7" s="156"/>
      <c r="F7" s="157">
        <v>84459</v>
      </c>
      <c r="G7" s="158"/>
      <c r="H7" s="159"/>
    </row>
    <row r="8" spans="1:8" x14ac:dyDescent="0.15">
      <c r="A8" s="160"/>
      <c r="B8" s="161"/>
      <c r="C8" s="162"/>
      <c r="D8" s="163">
        <v>63761</v>
      </c>
      <c r="E8" s="164"/>
      <c r="F8" s="165">
        <v>47314</v>
      </c>
      <c r="G8" s="166"/>
      <c r="H8" s="167"/>
    </row>
    <row r="9" spans="1:8" x14ac:dyDescent="0.15">
      <c r="A9" s="148" t="s">
        <v>564</v>
      </c>
      <c r="B9" s="153"/>
      <c r="C9" s="154"/>
      <c r="D9" s="155">
        <v>153238</v>
      </c>
      <c r="E9" s="156"/>
      <c r="F9" s="157">
        <v>74568</v>
      </c>
      <c r="G9" s="158"/>
      <c r="H9" s="159"/>
    </row>
    <row r="10" spans="1:8" x14ac:dyDescent="0.15">
      <c r="A10" s="160"/>
      <c r="B10" s="161"/>
      <c r="C10" s="162"/>
      <c r="D10" s="163">
        <v>139931</v>
      </c>
      <c r="E10" s="164"/>
      <c r="F10" s="165">
        <v>42558</v>
      </c>
      <c r="G10" s="166"/>
      <c r="H10" s="167"/>
    </row>
    <row r="11" spans="1:8" x14ac:dyDescent="0.15">
      <c r="A11" s="148" t="s">
        <v>565</v>
      </c>
      <c r="B11" s="153"/>
      <c r="C11" s="154"/>
      <c r="D11" s="155">
        <v>62949</v>
      </c>
      <c r="E11" s="156"/>
      <c r="F11" s="157">
        <v>73693</v>
      </c>
      <c r="G11" s="158"/>
      <c r="H11" s="159"/>
    </row>
    <row r="12" spans="1:8" x14ac:dyDescent="0.15">
      <c r="A12" s="160"/>
      <c r="B12" s="161"/>
      <c r="C12" s="168"/>
      <c r="D12" s="163">
        <v>45642</v>
      </c>
      <c r="E12" s="164"/>
      <c r="F12" s="165">
        <v>44203</v>
      </c>
      <c r="G12" s="166"/>
      <c r="H12" s="167"/>
    </row>
    <row r="13" spans="1:8" x14ac:dyDescent="0.15">
      <c r="A13" s="148"/>
      <c r="B13" s="153"/>
      <c r="C13" s="169"/>
      <c r="D13" s="170">
        <v>84520</v>
      </c>
      <c r="E13" s="171"/>
      <c r="F13" s="172">
        <v>82457</v>
      </c>
      <c r="G13" s="173"/>
      <c r="H13" s="159"/>
    </row>
    <row r="14" spans="1:8" x14ac:dyDescent="0.15">
      <c r="A14" s="160"/>
      <c r="B14" s="161"/>
      <c r="C14" s="162"/>
      <c r="D14" s="163">
        <v>66651</v>
      </c>
      <c r="E14" s="164"/>
      <c r="F14" s="165">
        <v>43068</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4.1399999999999997</v>
      </c>
      <c r="C19" s="174">
        <f>ROUND(VALUE(SUBSTITUTE(実質収支比率等に係る経年分析!G$48,"▲","-")),2)</f>
        <v>4.63</v>
      </c>
      <c r="D19" s="174">
        <f>ROUND(VALUE(SUBSTITUTE(実質収支比率等に係る経年分析!H$48,"▲","-")),2)</f>
        <v>3.91</v>
      </c>
      <c r="E19" s="174">
        <f>ROUND(VALUE(SUBSTITUTE(実質収支比率等に係る経年分析!I$48,"▲","-")),2)</f>
        <v>7.01</v>
      </c>
      <c r="F19" s="174">
        <f>ROUND(VALUE(SUBSTITUTE(実質収支比率等に係る経年分析!J$48,"▲","-")),2)</f>
        <v>6.34</v>
      </c>
    </row>
    <row r="20" spans="1:11" x14ac:dyDescent="0.15">
      <c r="A20" s="174" t="s">
        <v>58</v>
      </c>
      <c r="B20" s="174">
        <f>ROUND(VALUE(SUBSTITUTE(実質収支比率等に係る経年分析!F$47,"▲","-")),2)</f>
        <v>12.51</v>
      </c>
      <c r="C20" s="174">
        <f>ROUND(VALUE(SUBSTITUTE(実質収支比率等に係る経年分析!G$47,"▲","-")),2)</f>
        <v>11.79</v>
      </c>
      <c r="D20" s="174">
        <f>ROUND(VALUE(SUBSTITUTE(実質収支比率等に係る経年分析!H$47,"▲","-")),2)</f>
        <v>12.29</v>
      </c>
      <c r="E20" s="174">
        <f>ROUND(VALUE(SUBSTITUTE(実質収支比率等に係る経年分析!I$47,"▲","-")),2)</f>
        <v>11.06</v>
      </c>
      <c r="F20" s="174">
        <f>ROUND(VALUE(SUBSTITUTE(実質収支比率等に係る経年分析!J$47,"▲","-")),2)</f>
        <v>14.87</v>
      </c>
    </row>
    <row r="21" spans="1:11" x14ac:dyDescent="0.15">
      <c r="A21" s="174" t="s">
        <v>59</v>
      </c>
      <c r="B21" s="174">
        <f>IF(ISNUMBER(VALUE(SUBSTITUTE(実質収支比率等に係る経年分析!F$49,"▲","-"))),ROUND(VALUE(SUBSTITUTE(実質収支比率等に係る経年分析!F$49,"▲","-")),2),NA())</f>
        <v>-3.46</v>
      </c>
      <c r="C21" s="174">
        <f>IF(ISNUMBER(VALUE(SUBSTITUTE(実質収支比率等に係る経年分析!G$49,"▲","-"))),ROUND(VALUE(SUBSTITUTE(実質収支比率等に係る経年分析!G$49,"▲","-")),2),NA())</f>
        <v>-4.1900000000000004</v>
      </c>
      <c r="D21" s="174">
        <f>IF(ISNUMBER(VALUE(SUBSTITUTE(実質収支比率等に係る経年分析!H$49,"▲","-"))),ROUND(VALUE(SUBSTITUTE(実質収支比率等に係る経年分析!H$49,"▲","-")),2),NA())</f>
        <v>-4.1500000000000004</v>
      </c>
      <c r="E21" s="174">
        <f>IF(ISNUMBER(VALUE(SUBSTITUTE(実質収支比率等に係る経年分析!I$49,"▲","-"))),ROUND(VALUE(SUBSTITUTE(実質収支比率等に係る経年分析!I$49,"▲","-")),2),NA())</f>
        <v>-0.65</v>
      </c>
      <c r="F21" s="174">
        <f>IF(ISNUMBER(VALUE(SUBSTITUTE(実質収支比率等に係る経年分析!J$49,"▲","-"))),ROUND(VALUE(SUBSTITUTE(実質収支比率等に係る経年分析!J$49,"▲","-")),2),NA())</f>
        <v>-2.31</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河北町農業集落排水事業特別会計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河北町公共下水道事業特別会計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河北町後期高齢者医療特別会計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15">
      <c r="A33" s="175" t="str">
        <f>IF(連結実質赤字比率に係る赤字・黒字の構成分析!C$37="",NA(),連結実質赤字比率に係る赤字・黒字の構成分析!C$37)</f>
        <v>河北町国民健康保険特別会計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0.84</v>
      </c>
    </row>
    <row r="34" spans="1:16" x14ac:dyDescent="0.15">
      <c r="A34" s="175" t="str">
        <f>IF(連結実質赤字比率に係る赤字・黒字の構成分析!C$36="",NA(),連結実質赤字比率に係る赤字・黒字の構成分析!C$36)</f>
        <v>河北町介護保険特別会計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2.5099999999999998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6.34</v>
      </c>
    </row>
    <row r="36" spans="1:16" x14ac:dyDescent="0.15">
      <c r="A36" s="175" t="str">
        <f>IF(連結実質赤字比率に係る赤字・黒字の構成分析!C$34="",NA(),連結実質赤字比率に係る赤字・黒字の構成分析!C$34)</f>
        <v>河北町水道事業会計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23.21</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811</v>
      </c>
      <c r="E42" s="176"/>
      <c r="F42" s="176"/>
      <c r="G42" s="176">
        <f>'実質公債費比率（分子）の構造'!L$52</f>
        <v>797</v>
      </c>
      <c r="H42" s="176"/>
      <c r="I42" s="176"/>
      <c r="J42" s="176">
        <f>'実質公債費比率（分子）の構造'!M$52</f>
        <v>774</v>
      </c>
      <c r="K42" s="176"/>
      <c r="L42" s="176"/>
      <c r="M42" s="176">
        <f>'実質公債費比率（分子）の構造'!N$52</f>
        <v>755</v>
      </c>
      <c r="N42" s="176"/>
      <c r="O42" s="176"/>
      <c r="P42" s="176">
        <f>'実質公債費比率（分子）の構造'!O$52</f>
        <v>732</v>
      </c>
    </row>
    <row r="43" spans="1:16" x14ac:dyDescent="0.15">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68</v>
      </c>
      <c r="B44" s="176">
        <f>'実質公債費比率（分子）の構造'!K$50</f>
        <v>29</v>
      </c>
      <c r="C44" s="176"/>
      <c r="D44" s="176"/>
      <c r="E44" s="176">
        <f>'実質公債費比率（分子）の構造'!L$50</f>
        <v>28</v>
      </c>
      <c r="F44" s="176"/>
      <c r="G44" s="176"/>
      <c r="H44" s="176">
        <f>'実質公債費比率（分子）の構造'!M$50</f>
        <v>27</v>
      </c>
      <c r="I44" s="176"/>
      <c r="J44" s="176"/>
      <c r="K44" s="176">
        <f>'実質公債費比率（分子）の構造'!N$50</f>
        <v>23</v>
      </c>
      <c r="L44" s="176"/>
      <c r="M44" s="176"/>
      <c r="N44" s="176">
        <f>'実質公債費比率（分子）の構造'!O$50</f>
        <v>22</v>
      </c>
      <c r="O44" s="176"/>
      <c r="P44" s="176"/>
    </row>
    <row r="45" spans="1:16" x14ac:dyDescent="0.15">
      <c r="A45" s="176" t="s">
        <v>69</v>
      </c>
      <c r="B45" s="176">
        <f>'実質公債費比率（分子）の構造'!K$49</f>
        <v>47</v>
      </c>
      <c r="C45" s="176"/>
      <c r="D45" s="176"/>
      <c r="E45" s="176">
        <f>'実質公債費比率（分子）の構造'!L$49</f>
        <v>40</v>
      </c>
      <c r="F45" s="176"/>
      <c r="G45" s="176"/>
      <c r="H45" s="176">
        <f>'実質公債費比率（分子）の構造'!M$49</f>
        <v>39</v>
      </c>
      <c r="I45" s="176"/>
      <c r="J45" s="176"/>
      <c r="K45" s="176">
        <f>'実質公債費比率（分子）の構造'!N$49</f>
        <v>51</v>
      </c>
      <c r="L45" s="176"/>
      <c r="M45" s="176"/>
      <c r="N45" s="176">
        <f>'実質公債費比率（分子）の構造'!O$49</f>
        <v>51</v>
      </c>
      <c r="O45" s="176"/>
      <c r="P45" s="176"/>
    </row>
    <row r="46" spans="1:16" x14ac:dyDescent="0.15">
      <c r="A46" s="176" t="s">
        <v>70</v>
      </c>
      <c r="B46" s="176">
        <f>'実質公債費比率（分子）の構造'!K$48</f>
        <v>377</v>
      </c>
      <c r="C46" s="176"/>
      <c r="D46" s="176"/>
      <c r="E46" s="176">
        <f>'実質公債費比率（分子）の構造'!L$48</f>
        <v>352</v>
      </c>
      <c r="F46" s="176"/>
      <c r="G46" s="176"/>
      <c r="H46" s="176">
        <f>'実質公債費比率（分子）の構造'!M$48</f>
        <v>356</v>
      </c>
      <c r="I46" s="176"/>
      <c r="J46" s="176"/>
      <c r="K46" s="176">
        <f>'実質公債費比率（分子）の構造'!N$48</f>
        <v>323</v>
      </c>
      <c r="L46" s="176"/>
      <c r="M46" s="176"/>
      <c r="N46" s="176">
        <f>'実質公債費比率（分子）の構造'!O$48</f>
        <v>295</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747</v>
      </c>
      <c r="C49" s="176"/>
      <c r="D49" s="176"/>
      <c r="E49" s="176">
        <f>'実質公債費比率（分子）の構造'!L$45</f>
        <v>740</v>
      </c>
      <c r="F49" s="176"/>
      <c r="G49" s="176"/>
      <c r="H49" s="176">
        <f>'実質公債費比率（分子）の構造'!M$45</f>
        <v>723</v>
      </c>
      <c r="I49" s="176"/>
      <c r="J49" s="176"/>
      <c r="K49" s="176">
        <f>'実質公債費比率（分子）の構造'!N$45</f>
        <v>722</v>
      </c>
      <c r="L49" s="176"/>
      <c r="M49" s="176"/>
      <c r="N49" s="176">
        <f>'実質公債費比率（分子）の構造'!O$45</f>
        <v>750</v>
      </c>
      <c r="O49" s="176"/>
      <c r="P49" s="176"/>
    </row>
    <row r="50" spans="1:16" x14ac:dyDescent="0.15">
      <c r="A50" s="176" t="s">
        <v>74</v>
      </c>
      <c r="B50" s="176" t="e">
        <f>NA()</f>
        <v>#N/A</v>
      </c>
      <c r="C50" s="176">
        <f>IF(ISNUMBER('実質公債費比率（分子）の構造'!K$53),'実質公債費比率（分子）の構造'!K$53,NA())</f>
        <v>389</v>
      </c>
      <c r="D50" s="176" t="e">
        <f>NA()</f>
        <v>#N/A</v>
      </c>
      <c r="E50" s="176" t="e">
        <f>NA()</f>
        <v>#N/A</v>
      </c>
      <c r="F50" s="176">
        <f>IF(ISNUMBER('実質公債費比率（分子）の構造'!L$53),'実質公債費比率（分子）の構造'!L$53,NA())</f>
        <v>363</v>
      </c>
      <c r="G50" s="176" t="e">
        <f>NA()</f>
        <v>#N/A</v>
      </c>
      <c r="H50" s="176" t="e">
        <f>NA()</f>
        <v>#N/A</v>
      </c>
      <c r="I50" s="176">
        <f>IF(ISNUMBER('実質公債費比率（分子）の構造'!M$53),'実質公債費比率（分子）の構造'!M$53,NA())</f>
        <v>371</v>
      </c>
      <c r="J50" s="176" t="e">
        <f>NA()</f>
        <v>#N/A</v>
      </c>
      <c r="K50" s="176" t="e">
        <f>NA()</f>
        <v>#N/A</v>
      </c>
      <c r="L50" s="176">
        <f>IF(ISNUMBER('実質公債費比率（分子）の構造'!N$53),'実質公債費比率（分子）の構造'!N$53,NA())</f>
        <v>364</v>
      </c>
      <c r="M50" s="176" t="e">
        <f>NA()</f>
        <v>#N/A</v>
      </c>
      <c r="N50" s="176" t="e">
        <f>NA()</f>
        <v>#N/A</v>
      </c>
      <c r="O50" s="176">
        <f>IF(ISNUMBER('実質公債費比率（分子）の構造'!O$53),'実質公債費比率（分子）の構造'!O$53,NA())</f>
        <v>386</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44</v>
      </c>
      <c r="B56" s="175"/>
      <c r="C56" s="175"/>
      <c r="D56" s="175">
        <f>'将来負担比率（分子）の構造'!I$52</f>
        <v>6832</v>
      </c>
      <c r="E56" s="175"/>
      <c r="F56" s="175"/>
      <c r="G56" s="175">
        <f>'将来負担比率（分子）の構造'!J$52</f>
        <v>6598</v>
      </c>
      <c r="H56" s="175"/>
      <c r="I56" s="175"/>
      <c r="J56" s="175">
        <f>'将来負担比率（分子）の構造'!K$52</f>
        <v>6282</v>
      </c>
      <c r="K56" s="175"/>
      <c r="L56" s="175"/>
      <c r="M56" s="175">
        <f>'将来負担比率（分子）の構造'!L$52</f>
        <v>6161</v>
      </c>
      <c r="N56" s="175"/>
      <c r="O56" s="175"/>
      <c r="P56" s="175">
        <f>'将来負担比率（分子）の構造'!M$52</f>
        <v>6366</v>
      </c>
    </row>
    <row r="57" spans="1:16" x14ac:dyDescent="0.15">
      <c r="A57" s="175" t="s">
        <v>43</v>
      </c>
      <c r="B57" s="175"/>
      <c r="C57" s="175"/>
      <c r="D57" s="175">
        <f>'将来負担比率（分子）の構造'!I$51</f>
        <v>1270</v>
      </c>
      <c r="E57" s="175"/>
      <c r="F57" s="175"/>
      <c r="G57" s="175">
        <f>'将来負担比率（分子）の構造'!J$51</f>
        <v>1309</v>
      </c>
      <c r="H57" s="175"/>
      <c r="I57" s="175"/>
      <c r="J57" s="175">
        <f>'将来負担比率（分子）の構造'!K$51</f>
        <v>1344</v>
      </c>
      <c r="K57" s="175"/>
      <c r="L57" s="175"/>
      <c r="M57" s="175">
        <f>'将来負担比率（分子）の構造'!L$51</f>
        <v>1377</v>
      </c>
      <c r="N57" s="175"/>
      <c r="O57" s="175"/>
      <c r="P57" s="175">
        <f>'将来負担比率（分子）の構造'!M$51</f>
        <v>1432</v>
      </c>
    </row>
    <row r="58" spans="1:16" x14ac:dyDescent="0.15">
      <c r="A58" s="175" t="s">
        <v>42</v>
      </c>
      <c r="B58" s="175"/>
      <c r="C58" s="175"/>
      <c r="D58" s="175">
        <f>'将来負担比率（分子）の構造'!I$50</f>
        <v>3451</v>
      </c>
      <c r="E58" s="175"/>
      <c r="F58" s="175"/>
      <c r="G58" s="175">
        <f>'将来負担比率（分子）の構造'!J$50</f>
        <v>3420</v>
      </c>
      <c r="H58" s="175"/>
      <c r="I58" s="175"/>
      <c r="J58" s="175">
        <f>'将来負担比率（分子）の構造'!K$50</f>
        <v>3611</v>
      </c>
      <c r="K58" s="175"/>
      <c r="L58" s="175"/>
      <c r="M58" s="175">
        <f>'将来負担比率（分子）の構造'!L$50</f>
        <v>3789</v>
      </c>
      <c r="N58" s="175"/>
      <c r="O58" s="175"/>
      <c r="P58" s="175">
        <f>'将来負担比率（分子）の構造'!M$50</f>
        <v>3874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135</v>
      </c>
      <c r="C61" s="175"/>
      <c r="D61" s="175"/>
      <c r="E61" s="175">
        <f>'将来負担比率（分子）の構造'!J$46</f>
        <v>141</v>
      </c>
      <c r="F61" s="175"/>
      <c r="G61" s="175"/>
      <c r="H61" s="175">
        <f>'将来負担比率（分子）の構造'!K$46</f>
        <v>150</v>
      </c>
      <c r="I61" s="175"/>
      <c r="J61" s="175"/>
      <c r="K61" s="175">
        <f>'将来負担比率（分子）の構造'!L$46</f>
        <v>130</v>
      </c>
      <c r="L61" s="175"/>
      <c r="M61" s="175"/>
      <c r="N61" s="175">
        <f>'将来負担比率（分子）の構造'!M$46</f>
        <v>263</v>
      </c>
      <c r="O61" s="175"/>
      <c r="P61" s="175"/>
    </row>
    <row r="62" spans="1:16" x14ac:dyDescent="0.15">
      <c r="A62" s="175" t="s">
        <v>36</v>
      </c>
      <c r="B62" s="175">
        <f>'将来負担比率（分子）の構造'!I$45</f>
        <v>1231</v>
      </c>
      <c r="C62" s="175"/>
      <c r="D62" s="175"/>
      <c r="E62" s="175">
        <f>'将来負担比率（分子）の構造'!J$45</f>
        <v>1195</v>
      </c>
      <c r="F62" s="175"/>
      <c r="G62" s="175"/>
      <c r="H62" s="175">
        <f>'将来負担比率（分子）の構造'!K$45</f>
        <v>1148</v>
      </c>
      <c r="I62" s="175"/>
      <c r="J62" s="175"/>
      <c r="K62" s="175">
        <f>'将来負担比率（分子）の構造'!L$45</f>
        <v>1116</v>
      </c>
      <c r="L62" s="175"/>
      <c r="M62" s="175"/>
      <c r="N62" s="175">
        <f>'将来負担比率（分子）の構造'!M$45</f>
        <v>1161</v>
      </c>
      <c r="O62" s="175"/>
      <c r="P62" s="175"/>
    </row>
    <row r="63" spans="1:16" x14ac:dyDescent="0.15">
      <c r="A63" s="175" t="s">
        <v>35</v>
      </c>
      <c r="B63" s="175">
        <f>'将来負担比率（分子）の構造'!I$44</f>
        <v>179</v>
      </c>
      <c r="C63" s="175"/>
      <c r="D63" s="175"/>
      <c r="E63" s="175">
        <f>'将来負担比率（分子）の構造'!J$44</f>
        <v>182</v>
      </c>
      <c r="F63" s="175"/>
      <c r="G63" s="175"/>
      <c r="H63" s="175">
        <f>'将来負担比率（分子）の構造'!K$44</f>
        <v>197</v>
      </c>
      <c r="I63" s="175"/>
      <c r="J63" s="175"/>
      <c r="K63" s="175">
        <f>'将来負担比率（分子）の構造'!L$44</f>
        <v>212</v>
      </c>
      <c r="L63" s="175"/>
      <c r="M63" s="175"/>
      <c r="N63" s="175">
        <f>'将来負担比率（分子）の構造'!M$44</f>
        <v>176</v>
      </c>
      <c r="O63" s="175"/>
      <c r="P63" s="175"/>
    </row>
    <row r="64" spans="1:16" x14ac:dyDescent="0.15">
      <c r="A64" s="175" t="s">
        <v>34</v>
      </c>
      <c r="B64" s="175">
        <f>'将来負担比率（分子）の構造'!I$43</f>
        <v>3803</v>
      </c>
      <c r="C64" s="175"/>
      <c r="D64" s="175"/>
      <c r="E64" s="175">
        <f>'将来負担比率（分子）の構造'!J$43</f>
        <v>3625</v>
      </c>
      <c r="F64" s="175"/>
      <c r="G64" s="175"/>
      <c r="H64" s="175">
        <f>'将来負担比率（分子）の構造'!K$43</f>
        <v>3538</v>
      </c>
      <c r="I64" s="175"/>
      <c r="J64" s="175"/>
      <c r="K64" s="175">
        <f>'将来負担比率（分子）の構造'!L$43</f>
        <v>3404</v>
      </c>
      <c r="L64" s="175"/>
      <c r="M64" s="175"/>
      <c r="N64" s="175">
        <f>'将来負担比率（分子）の構造'!M$43</f>
        <v>3268</v>
      </c>
      <c r="O64" s="175"/>
      <c r="P64" s="175"/>
    </row>
    <row r="65" spans="1:16" x14ac:dyDescent="0.15">
      <c r="A65" s="175" t="s">
        <v>33</v>
      </c>
      <c r="B65" s="175">
        <f>'将来負担比率（分子）の構造'!I$42</f>
        <v>233</v>
      </c>
      <c r="C65" s="175"/>
      <c r="D65" s="175"/>
      <c r="E65" s="175">
        <f>'将来負担比率（分子）の構造'!J$42</f>
        <v>205</v>
      </c>
      <c r="F65" s="175"/>
      <c r="G65" s="175"/>
      <c r="H65" s="175">
        <f>'将来負担比率（分子）の構造'!K$42</f>
        <v>178</v>
      </c>
      <c r="I65" s="175"/>
      <c r="J65" s="175"/>
      <c r="K65" s="175">
        <f>'将来負担比率（分子）の構造'!L$42</f>
        <v>155</v>
      </c>
      <c r="L65" s="175"/>
      <c r="M65" s="175"/>
      <c r="N65" s="175">
        <f>'将来負担比率（分子）の構造'!M$42</f>
        <v>133</v>
      </c>
      <c r="O65" s="175"/>
      <c r="P65" s="175"/>
    </row>
    <row r="66" spans="1:16" x14ac:dyDescent="0.15">
      <c r="A66" s="175" t="s">
        <v>32</v>
      </c>
      <c r="B66" s="175">
        <f>'将来負担比率（分子）の構造'!I$41</f>
        <v>6393</v>
      </c>
      <c r="C66" s="175"/>
      <c r="D66" s="175"/>
      <c r="E66" s="175">
        <f>'将来負担比率（分子）の構造'!J$41</f>
        <v>6721</v>
      </c>
      <c r="F66" s="175"/>
      <c r="G66" s="175"/>
      <c r="H66" s="175">
        <f>'将来負担比率（分子）の構造'!K$41</f>
        <v>7149</v>
      </c>
      <c r="I66" s="175"/>
      <c r="J66" s="175"/>
      <c r="K66" s="175">
        <f>'将来負担比率（分子）の構造'!L$41</f>
        <v>8319</v>
      </c>
      <c r="L66" s="175"/>
      <c r="M66" s="175"/>
      <c r="N66" s="175">
        <f>'将来負担比率（分子）の構造'!M$41</f>
        <v>7902</v>
      </c>
      <c r="O66" s="175"/>
      <c r="P66" s="175"/>
    </row>
    <row r="67" spans="1:16" x14ac:dyDescent="0.15">
      <c r="A67" s="175" t="s">
        <v>78</v>
      </c>
      <c r="B67" s="175" t="e">
        <f>NA()</f>
        <v>#N/A</v>
      </c>
      <c r="C67" s="175">
        <f>IF(ISNUMBER('将来負担比率（分子）の構造'!I$53), IF('将来負担比率（分子）の構造'!I$53 &lt; 0, 0, '将来負担比率（分子）の構造'!I$53), NA())</f>
        <v>421</v>
      </c>
      <c r="D67" s="175" t="e">
        <f>NA()</f>
        <v>#N/A</v>
      </c>
      <c r="E67" s="175" t="e">
        <f>NA()</f>
        <v>#N/A</v>
      </c>
      <c r="F67" s="175">
        <f>IF(ISNUMBER('将来負担比率（分子）の構造'!J$53), IF('将来負担比率（分子）の構造'!J$53 &lt; 0, 0, '将来負担比率（分子）の構造'!J$53), NA())</f>
        <v>741</v>
      </c>
      <c r="G67" s="175" t="e">
        <f>NA()</f>
        <v>#N/A</v>
      </c>
      <c r="H67" s="175" t="e">
        <f>NA()</f>
        <v>#N/A</v>
      </c>
      <c r="I67" s="175">
        <f>IF(ISNUMBER('将来負担比率（分子）の構造'!K$53), IF('将来負担比率（分子）の構造'!K$53 &lt; 0, 0, '将来負担比率（分子）の構造'!K$53), NA())</f>
        <v>1124</v>
      </c>
      <c r="J67" s="175" t="e">
        <f>NA()</f>
        <v>#N/A</v>
      </c>
      <c r="K67" s="175" t="e">
        <f>NA()</f>
        <v>#N/A</v>
      </c>
      <c r="L67" s="175">
        <f>IF(ISNUMBER('将来負担比率（分子）の構造'!L$53), IF('将来負担比率（分子）の構造'!L$53 &lt; 0, 0, '将来負担比率（分子）の構造'!L$53), NA())</f>
        <v>2008</v>
      </c>
      <c r="M67" s="175" t="e">
        <f>NA()</f>
        <v>#N/A</v>
      </c>
      <c r="N67" s="175" t="e">
        <f>NA()</f>
        <v>#N/A</v>
      </c>
      <c r="O67" s="175">
        <f>IF(ISNUMBER('将来負担比率（分子）の構造'!M$53), IF('将来負担比率（分子）の構造'!M$53 &lt; 0, 0, '将来負担比率（分子）の構造'!M$53), NA())</f>
        <v>1231</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580</v>
      </c>
      <c r="C72" s="179">
        <f>基金残高に係る経年分析!G55</f>
        <v>552</v>
      </c>
      <c r="D72" s="179">
        <f>基金残高に係る経年分析!H55</f>
        <v>716</v>
      </c>
    </row>
    <row r="73" spans="1:16" x14ac:dyDescent="0.15">
      <c r="A73" s="178" t="s">
        <v>81</v>
      </c>
      <c r="B73" s="179">
        <f>基金残高に係る経年分析!F56</f>
        <v>8</v>
      </c>
      <c r="C73" s="179">
        <f>基金残高に係る経年分析!G56</f>
        <v>7</v>
      </c>
      <c r="D73" s="179">
        <f>基金残高に係る経年分析!H56</f>
        <v>6</v>
      </c>
    </row>
    <row r="74" spans="1:16" x14ac:dyDescent="0.15">
      <c r="A74" s="178" t="s">
        <v>82</v>
      </c>
      <c r="B74" s="179">
        <f>基金残高に係る経年分析!F57</f>
        <v>2400</v>
      </c>
      <c r="C74" s="179">
        <f>基金残高に係る経年分析!G57</f>
        <v>2535</v>
      </c>
      <c r="D74" s="179">
        <f>基金残高に係る経年分析!H57</f>
        <v>2372</v>
      </c>
    </row>
  </sheetData>
  <sheetProtection algorithmName="SHA-512" hashValue="qeOvEaA9FJWXUrLQyh/yxzq17Uf/YcC7jyehgcuXydJVvpzdI0BROYMS92BNCfERaKsbecHRBOqKicHOA8OS2A==" saltValue="RXvCg4t9YlYzL5Iv+Upm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1999752</v>
      </c>
      <c r="S5" s="649"/>
      <c r="T5" s="649"/>
      <c r="U5" s="649"/>
      <c r="V5" s="649"/>
      <c r="W5" s="649"/>
      <c r="X5" s="649"/>
      <c r="Y5" s="650"/>
      <c r="Z5" s="651">
        <v>17.7</v>
      </c>
      <c r="AA5" s="651"/>
      <c r="AB5" s="651"/>
      <c r="AC5" s="651"/>
      <c r="AD5" s="652">
        <v>1856719</v>
      </c>
      <c r="AE5" s="652"/>
      <c r="AF5" s="652"/>
      <c r="AG5" s="652"/>
      <c r="AH5" s="652"/>
      <c r="AI5" s="652"/>
      <c r="AJ5" s="652"/>
      <c r="AK5" s="652"/>
      <c r="AL5" s="653">
        <v>38.5</v>
      </c>
      <c r="AM5" s="654"/>
      <c r="AN5" s="654"/>
      <c r="AO5" s="655"/>
      <c r="AP5" s="645" t="s">
        <v>231</v>
      </c>
      <c r="AQ5" s="646"/>
      <c r="AR5" s="646"/>
      <c r="AS5" s="646"/>
      <c r="AT5" s="646"/>
      <c r="AU5" s="646"/>
      <c r="AV5" s="646"/>
      <c r="AW5" s="646"/>
      <c r="AX5" s="646"/>
      <c r="AY5" s="646"/>
      <c r="AZ5" s="646"/>
      <c r="BA5" s="646"/>
      <c r="BB5" s="646"/>
      <c r="BC5" s="646"/>
      <c r="BD5" s="646"/>
      <c r="BE5" s="646"/>
      <c r="BF5" s="647"/>
      <c r="BG5" s="659">
        <v>1855627</v>
      </c>
      <c r="BH5" s="660"/>
      <c r="BI5" s="660"/>
      <c r="BJ5" s="660"/>
      <c r="BK5" s="660"/>
      <c r="BL5" s="660"/>
      <c r="BM5" s="660"/>
      <c r="BN5" s="661"/>
      <c r="BO5" s="662">
        <v>92.8</v>
      </c>
      <c r="BP5" s="662"/>
      <c r="BQ5" s="662"/>
      <c r="BR5" s="662"/>
      <c r="BS5" s="663">
        <v>11751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69122</v>
      </c>
      <c r="S6" s="660"/>
      <c r="T6" s="660"/>
      <c r="U6" s="660"/>
      <c r="V6" s="660"/>
      <c r="W6" s="660"/>
      <c r="X6" s="660"/>
      <c r="Y6" s="661"/>
      <c r="Z6" s="662">
        <v>0.6</v>
      </c>
      <c r="AA6" s="662"/>
      <c r="AB6" s="662"/>
      <c r="AC6" s="662"/>
      <c r="AD6" s="663">
        <v>69122</v>
      </c>
      <c r="AE6" s="663"/>
      <c r="AF6" s="663"/>
      <c r="AG6" s="663"/>
      <c r="AH6" s="663"/>
      <c r="AI6" s="663"/>
      <c r="AJ6" s="663"/>
      <c r="AK6" s="663"/>
      <c r="AL6" s="664">
        <v>1.4</v>
      </c>
      <c r="AM6" s="665"/>
      <c r="AN6" s="665"/>
      <c r="AO6" s="666"/>
      <c r="AP6" s="656" t="s">
        <v>236</v>
      </c>
      <c r="AQ6" s="657"/>
      <c r="AR6" s="657"/>
      <c r="AS6" s="657"/>
      <c r="AT6" s="657"/>
      <c r="AU6" s="657"/>
      <c r="AV6" s="657"/>
      <c r="AW6" s="657"/>
      <c r="AX6" s="657"/>
      <c r="AY6" s="657"/>
      <c r="AZ6" s="657"/>
      <c r="BA6" s="657"/>
      <c r="BB6" s="657"/>
      <c r="BC6" s="657"/>
      <c r="BD6" s="657"/>
      <c r="BE6" s="657"/>
      <c r="BF6" s="658"/>
      <c r="BG6" s="659">
        <v>1855627</v>
      </c>
      <c r="BH6" s="660"/>
      <c r="BI6" s="660"/>
      <c r="BJ6" s="660"/>
      <c r="BK6" s="660"/>
      <c r="BL6" s="660"/>
      <c r="BM6" s="660"/>
      <c r="BN6" s="661"/>
      <c r="BO6" s="662">
        <v>92.8</v>
      </c>
      <c r="BP6" s="662"/>
      <c r="BQ6" s="662"/>
      <c r="BR6" s="662"/>
      <c r="BS6" s="663">
        <v>11751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110654</v>
      </c>
      <c r="CS6" s="660"/>
      <c r="CT6" s="660"/>
      <c r="CU6" s="660"/>
      <c r="CV6" s="660"/>
      <c r="CW6" s="660"/>
      <c r="CX6" s="660"/>
      <c r="CY6" s="661"/>
      <c r="CZ6" s="653">
        <v>1</v>
      </c>
      <c r="DA6" s="654"/>
      <c r="DB6" s="654"/>
      <c r="DC6" s="670"/>
      <c r="DD6" s="668" t="s">
        <v>139</v>
      </c>
      <c r="DE6" s="660"/>
      <c r="DF6" s="660"/>
      <c r="DG6" s="660"/>
      <c r="DH6" s="660"/>
      <c r="DI6" s="660"/>
      <c r="DJ6" s="660"/>
      <c r="DK6" s="660"/>
      <c r="DL6" s="660"/>
      <c r="DM6" s="660"/>
      <c r="DN6" s="660"/>
      <c r="DO6" s="660"/>
      <c r="DP6" s="661"/>
      <c r="DQ6" s="668">
        <v>110654</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668</v>
      </c>
      <c r="S7" s="660"/>
      <c r="T7" s="660"/>
      <c r="U7" s="660"/>
      <c r="V7" s="660"/>
      <c r="W7" s="660"/>
      <c r="X7" s="660"/>
      <c r="Y7" s="661"/>
      <c r="Z7" s="662">
        <v>0</v>
      </c>
      <c r="AA7" s="662"/>
      <c r="AB7" s="662"/>
      <c r="AC7" s="662"/>
      <c r="AD7" s="663">
        <v>668</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793968</v>
      </c>
      <c r="BH7" s="660"/>
      <c r="BI7" s="660"/>
      <c r="BJ7" s="660"/>
      <c r="BK7" s="660"/>
      <c r="BL7" s="660"/>
      <c r="BM7" s="660"/>
      <c r="BN7" s="661"/>
      <c r="BO7" s="662">
        <v>39.700000000000003</v>
      </c>
      <c r="BP7" s="662"/>
      <c r="BQ7" s="662"/>
      <c r="BR7" s="662"/>
      <c r="BS7" s="663">
        <v>11751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3512856</v>
      </c>
      <c r="CS7" s="660"/>
      <c r="CT7" s="660"/>
      <c r="CU7" s="660"/>
      <c r="CV7" s="660"/>
      <c r="CW7" s="660"/>
      <c r="CX7" s="660"/>
      <c r="CY7" s="661"/>
      <c r="CZ7" s="662">
        <v>32</v>
      </c>
      <c r="DA7" s="662"/>
      <c r="DB7" s="662"/>
      <c r="DC7" s="662"/>
      <c r="DD7" s="668">
        <v>309021</v>
      </c>
      <c r="DE7" s="660"/>
      <c r="DF7" s="660"/>
      <c r="DG7" s="660"/>
      <c r="DH7" s="660"/>
      <c r="DI7" s="660"/>
      <c r="DJ7" s="660"/>
      <c r="DK7" s="660"/>
      <c r="DL7" s="660"/>
      <c r="DM7" s="660"/>
      <c r="DN7" s="660"/>
      <c r="DO7" s="660"/>
      <c r="DP7" s="661"/>
      <c r="DQ7" s="668">
        <v>2400339</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5791</v>
      </c>
      <c r="S8" s="660"/>
      <c r="T8" s="660"/>
      <c r="U8" s="660"/>
      <c r="V8" s="660"/>
      <c r="W8" s="660"/>
      <c r="X8" s="660"/>
      <c r="Y8" s="661"/>
      <c r="Z8" s="662">
        <v>0.1</v>
      </c>
      <c r="AA8" s="662"/>
      <c r="AB8" s="662"/>
      <c r="AC8" s="662"/>
      <c r="AD8" s="663">
        <v>5791</v>
      </c>
      <c r="AE8" s="663"/>
      <c r="AF8" s="663"/>
      <c r="AG8" s="663"/>
      <c r="AH8" s="663"/>
      <c r="AI8" s="663"/>
      <c r="AJ8" s="663"/>
      <c r="AK8" s="663"/>
      <c r="AL8" s="664">
        <v>0.1</v>
      </c>
      <c r="AM8" s="665"/>
      <c r="AN8" s="665"/>
      <c r="AO8" s="666"/>
      <c r="AP8" s="656" t="s">
        <v>242</v>
      </c>
      <c r="AQ8" s="657"/>
      <c r="AR8" s="657"/>
      <c r="AS8" s="657"/>
      <c r="AT8" s="657"/>
      <c r="AU8" s="657"/>
      <c r="AV8" s="657"/>
      <c r="AW8" s="657"/>
      <c r="AX8" s="657"/>
      <c r="AY8" s="657"/>
      <c r="AZ8" s="657"/>
      <c r="BA8" s="657"/>
      <c r="BB8" s="657"/>
      <c r="BC8" s="657"/>
      <c r="BD8" s="657"/>
      <c r="BE8" s="657"/>
      <c r="BF8" s="658"/>
      <c r="BG8" s="659">
        <v>31568</v>
      </c>
      <c r="BH8" s="660"/>
      <c r="BI8" s="660"/>
      <c r="BJ8" s="660"/>
      <c r="BK8" s="660"/>
      <c r="BL8" s="660"/>
      <c r="BM8" s="660"/>
      <c r="BN8" s="661"/>
      <c r="BO8" s="662">
        <v>1.6</v>
      </c>
      <c r="BP8" s="662"/>
      <c r="BQ8" s="662"/>
      <c r="BR8" s="662"/>
      <c r="BS8" s="663" t="s">
        <v>139</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2471321</v>
      </c>
      <c r="CS8" s="660"/>
      <c r="CT8" s="660"/>
      <c r="CU8" s="660"/>
      <c r="CV8" s="660"/>
      <c r="CW8" s="660"/>
      <c r="CX8" s="660"/>
      <c r="CY8" s="661"/>
      <c r="CZ8" s="662">
        <v>22.5</v>
      </c>
      <c r="DA8" s="662"/>
      <c r="DB8" s="662"/>
      <c r="DC8" s="662"/>
      <c r="DD8" s="668">
        <v>27471</v>
      </c>
      <c r="DE8" s="660"/>
      <c r="DF8" s="660"/>
      <c r="DG8" s="660"/>
      <c r="DH8" s="660"/>
      <c r="DI8" s="660"/>
      <c r="DJ8" s="660"/>
      <c r="DK8" s="660"/>
      <c r="DL8" s="660"/>
      <c r="DM8" s="660"/>
      <c r="DN8" s="660"/>
      <c r="DO8" s="660"/>
      <c r="DP8" s="661"/>
      <c r="DQ8" s="668">
        <v>1210013</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4051</v>
      </c>
      <c r="S9" s="660"/>
      <c r="T9" s="660"/>
      <c r="U9" s="660"/>
      <c r="V9" s="660"/>
      <c r="W9" s="660"/>
      <c r="X9" s="660"/>
      <c r="Y9" s="661"/>
      <c r="Z9" s="662">
        <v>0</v>
      </c>
      <c r="AA9" s="662"/>
      <c r="AB9" s="662"/>
      <c r="AC9" s="662"/>
      <c r="AD9" s="663">
        <v>4051</v>
      </c>
      <c r="AE9" s="663"/>
      <c r="AF9" s="663"/>
      <c r="AG9" s="663"/>
      <c r="AH9" s="663"/>
      <c r="AI9" s="663"/>
      <c r="AJ9" s="663"/>
      <c r="AK9" s="663"/>
      <c r="AL9" s="664">
        <v>0.1</v>
      </c>
      <c r="AM9" s="665"/>
      <c r="AN9" s="665"/>
      <c r="AO9" s="666"/>
      <c r="AP9" s="656" t="s">
        <v>245</v>
      </c>
      <c r="AQ9" s="657"/>
      <c r="AR9" s="657"/>
      <c r="AS9" s="657"/>
      <c r="AT9" s="657"/>
      <c r="AU9" s="657"/>
      <c r="AV9" s="657"/>
      <c r="AW9" s="657"/>
      <c r="AX9" s="657"/>
      <c r="AY9" s="657"/>
      <c r="AZ9" s="657"/>
      <c r="BA9" s="657"/>
      <c r="BB9" s="657"/>
      <c r="BC9" s="657"/>
      <c r="BD9" s="657"/>
      <c r="BE9" s="657"/>
      <c r="BF9" s="658"/>
      <c r="BG9" s="659">
        <v>677787</v>
      </c>
      <c r="BH9" s="660"/>
      <c r="BI9" s="660"/>
      <c r="BJ9" s="660"/>
      <c r="BK9" s="660"/>
      <c r="BL9" s="660"/>
      <c r="BM9" s="660"/>
      <c r="BN9" s="661"/>
      <c r="BO9" s="662">
        <v>33.9</v>
      </c>
      <c r="BP9" s="662"/>
      <c r="BQ9" s="662"/>
      <c r="BR9" s="662"/>
      <c r="BS9" s="663" t="s">
        <v>246</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467403</v>
      </c>
      <c r="CS9" s="660"/>
      <c r="CT9" s="660"/>
      <c r="CU9" s="660"/>
      <c r="CV9" s="660"/>
      <c r="CW9" s="660"/>
      <c r="CX9" s="660"/>
      <c r="CY9" s="661"/>
      <c r="CZ9" s="662">
        <v>4.3</v>
      </c>
      <c r="DA9" s="662"/>
      <c r="DB9" s="662"/>
      <c r="DC9" s="662"/>
      <c r="DD9" s="668">
        <v>7947</v>
      </c>
      <c r="DE9" s="660"/>
      <c r="DF9" s="660"/>
      <c r="DG9" s="660"/>
      <c r="DH9" s="660"/>
      <c r="DI9" s="660"/>
      <c r="DJ9" s="660"/>
      <c r="DK9" s="660"/>
      <c r="DL9" s="660"/>
      <c r="DM9" s="660"/>
      <c r="DN9" s="660"/>
      <c r="DO9" s="660"/>
      <c r="DP9" s="661"/>
      <c r="DQ9" s="668">
        <v>302999</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249</v>
      </c>
      <c r="AA10" s="662"/>
      <c r="AB10" s="662"/>
      <c r="AC10" s="662"/>
      <c r="AD10" s="663" t="s">
        <v>250</v>
      </c>
      <c r="AE10" s="663"/>
      <c r="AF10" s="663"/>
      <c r="AG10" s="663"/>
      <c r="AH10" s="663"/>
      <c r="AI10" s="663"/>
      <c r="AJ10" s="663"/>
      <c r="AK10" s="663"/>
      <c r="AL10" s="664" t="s">
        <v>139</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40727</v>
      </c>
      <c r="BH10" s="660"/>
      <c r="BI10" s="660"/>
      <c r="BJ10" s="660"/>
      <c r="BK10" s="660"/>
      <c r="BL10" s="660"/>
      <c r="BM10" s="660"/>
      <c r="BN10" s="661"/>
      <c r="BO10" s="662">
        <v>2</v>
      </c>
      <c r="BP10" s="662"/>
      <c r="BQ10" s="662"/>
      <c r="BR10" s="662"/>
      <c r="BS10" s="663" t="s">
        <v>246</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18783</v>
      </c>
      <c r="CS10" s="660"/>
      <c r="CT10" s="660"/>
      <c r="CU10" s="660"/>
      <c r="CV10" s="660"/>
      <c r="CW10" s="660"/>
      <c r="CX10" s="660"/>
      <c r="CY10" s="661"/>
      <c r="CZ10" s="662">
        <v>0.2</v>
      </c>
      <c r="DA10" s="662"/>
      <c r="DB10" s="662"/>
      <c r="DC10" s="662"/>
      <c r="DD10" s="668">
        <v>1100</v>
      </c>
      <c r="DE10" s="660"/>
      <c r="DF10" s="660"/>
      <c r="DG10" s="660"/>
      <c r="DH10" s="660"/>
      <c r="DI10" s="660"/>
      <c r="DJ10" s="660"/>
      <c r="DK10" s="660"/>
      <c r="DL10" s="660"/>
      <c r="DM10" s="660"/>
      <c r="DN10" s="660"/>
      <c r="DO10" s="660"/>
      <c r="DP10" s="661"/>
      <c r="DQ10" s="668">
        <v>8783</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440673</v>
      </c>
      <c r="S11" s="660"/>
      <c r="T11" s="660"/>
      <c r="U11" s="660"/>
      <c r="V11" s="660"/>
      <c r="W11" s="660"/>
      <c r="X11" s="660"/>
      <c r="Y11" s="661"/>
      <c r="Z11" s="664">
        <v>3.9</v>
      </c>
      <c r="AA11" s="665"/>
      <c r="AB11" s="665"/>
      <c r="AC11" s="671"/>
      <c r="AD11" s="668">
        <v>440673</v>
      </c>
      <c r="AE11" s="660"/>
      <c r="AF11" s="660"/>
      <c r="AG11" s="660"/>
      <c r="AH11" s="660"/>
      <c r="AI11" s="660"/>
      <c r="AJ11" s="660"/>
      <c r="AK11" s="661"/>
      <c r="AL11" s="664">
        <v>9.1</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43886</v>
      </c>
      <c r="BH11" s="660"/>
      <c r="BI11" s="660"/>
      <c r="BJ11" s="660"/>
      <c r="BK11" s="660"/>
      <c r="BL11" s="660"/>
      <c r="BM11" s="660"/>
      <c r="BN11" s="661"/>
      <c r="BO11" s="662">
        <v>2.2000000000000002</v>
      </c>
      <c r="BP11" s="662"/>
      <c r="BQ11" s="662"/>
      <c r="BR11" s="662"/>
      <c r="BS11" s="663">
        <v>11751</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410828</v>
      </c>
      <c r="CS11" s="660"/>
      <c r="CT11" s="660"/>
      <c r="CU11" s="660"/>
      <c r="CV11" s="660"/>
      <c r="CW11" s="660"/>
      <c r="CX11" s="660"/>
      <c r="CY11" s="661"/>
      <c r="CZ11" s="662">
        <v>3.7</v>
      </c>
      <c r="DA11" s="662"/>
      <c r="DB11" s="662"/>
      <c r="DC11" s="662"/>
      <c r="DD11" s="668">
        <v>84151</v>
      </c>
      <c r="DE11" s="660"/>
      <c r="DF11" s="660"/>
      <c r="DG11" s="660"/>
      <c r="DH11" s="660"/>
      <c r="DI11" s="660"/>
      <c r="DJ11" s="660"/>
      <c r="DK11" s="660"/>
      <c r="DL11" s="660"/>
      <c r="DM11" s="660"/>
      <c r="DN11" s="660"/>
      <c r="DO11" s="660"/>
      <c r="DP11" s="661"/>
      <c r="DQ11" s="668">
        <v>226533</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v>6728</v>
      </c>
      <c r="S12" s="660"/>
      <c r="T12" s="660"/>
      <c r="U12" s="660"/>
      <c r="V12" s="660"/>
      <c r="W12" s="660"/>
      <c r="X12" s="660"/>
      <c r="Y12" s="661"/>
      <c r="Z12" s="662">
        <v>0.1</v>
      </c>
      <c r="AA12" s="662"/>
      <c r="AB12" s="662"/>
      <c r="AC12" s="662"/>
      <c r="AD12" s="663">
        <v>6728</v>
      </c>
      <c r="AE12" s="663"/>
      <c r="AF12" s="663"/>
      <c r="AG12" s="663"/>
      <c r="AH12" s="663"/>
      <c r="AI12" s="663"/>
      <c r="AJ12" s="663"/>
      <c r="AK12" s="663"/>
      <c r="AL12" s="664">
        <v>0.1</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875916</v>
      </c>
      <c r="BH12" s="660"/>
      <c r="BI12" s="660"/>
      <c r="BJ12" s="660"/>
      <c r="BK12" s="660"/>
      <c r="BL12" s="660"/>
      <c r="BM12" s="660"/>
      <c r="BN12" s="661"/>
      <c r="BO12" s="662">
        <v>43.8</v>
      </c>
      <c r="BP12" s="662"/>
      <c r="BQ12" s="662"/>
      <c r="BR12" s="662"/>
      <c r="BS12" s="663" t="s">
        <v>246</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774832</v>
      </c>
      <c r="CS12" s="660"/>
      <c r="CT12" s="660"/>
      <c r="CU12" s="660"/>
      <c r="CV12" s="660"/>
      <c r="CW12" s="660"/>
      <c r="CX12" s="660"/>
      <c r="CY12" s="661"/>
      <c r="CZ12" s="662">
        <v>7.1</v>
      </c>
      <c r="DA12" s="662"/>
      <c r="DB12" s="662"/>
      <c r="DC12" s="662"/>
      <c r="DD12" s="668">
        <v>87733</v>
      </c>
      <c r="DE12" s="660"/>
      <c r="DF12" s="660"/>
      <c r="DG12" s="660"/>
      <c r="DH12" s="660"/>
      <c r="DI12" s="660"/>
      <c r="DJ12" s="660"/>
      <c r="DK12" s="660"/>
      <c r="DL12" s="660"/>
      <c r="DM12" s="660"/>
      <c r="DN12" s="660"/>
      <c r="DO12" s="660"/>
      <c r="DP12" s="661"/>
      <c r="DQ12" s="668">
        <v>392728</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250</v>
      </c>
      <c r="S13" s="660"/>
      <c r="T13" s="660"/>
      <c r="U13" s="660"/>
      <c r="V13" s="660"/>
      <c r="W13" s="660"/>
      <c r="X13" s="660"/>
      <c r="Y13" s="661"/>
      <c r="Z13" s="662" t="s">
        <v>246</v>
      </c>
      <c r="AA13" s="662"/>
      <c r="AB13" s="662"/>
      <c r="AC13" s="662"/>
      <c r="AD13" s="663" t="s">
        <v>249</v>
      </c>
      <c r="AE13" s="663"/>
      <c r="AF13" s="663"/>
      <c r="AG13" s="663"/>
      <c r="AH13" s="663"/>
      <c r="AI13" s="663"/>
      <c r="AJ13" s="663"/>
      <c r="AK13" s="663"/>
      <c r="AL13" s="664" t="s">
        <v>246</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874606</v>
      </c>
      <c r="BH13" s="660"/>
      <c r="BI13" s="660"/>
      <c r="BJ13" s="660"/>
      <c r="BK13" s="660"/>
      <c r="BL13" s="660"/>
      <c r="BM13" s="660"/>
      <c r="BN13" s="661"/>
      <c r="BO13" s="662">
        <v>43.7</v>
      </c>
      <c r="BP13" s="662"/>
      <c r="BQ13" s="662"/>
      <c r="BR13" s="662"/>
      <c r="BS13" s="663" t="s">
        <v>249</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794055</v>
      </c>
      <c r="CS13" s="660"/>
      <c r="CT13" s="660"/>
      <c r="CU13" s="660"/>
      <c r="CV13" s="660"/>
      <c r="CW13" s="660"/>
      <c r="CX13" s="660"/>
      <c r="CY13" s="661"/>
      <c r="CZ13" s="662">
        <v>7.2</v>
      </c>
      <c r="DA13" s="662"/>
      <c r="DB13" s="662"/>
      <c r="DC13" s="662"/>
      <c r="DD13" s="668">
        <v>271283</v>
      </c>
      <c r="DE13" s="660"/>
      <c r="DF13" s="660"/>
      <c r="DG13" s="660"/>
      <c r="DH13" s="660"/>
      <c r="DI13" s="660"/>
      <c r="DJ13" s="660"/>
      <c r="DK13" s="660"/>
      <c r="DL13" s="660"/>
      <c r="DM13" s="660"/>
      <c r="DN13" s="660"/>
      <c r="DO13" s="660"/>
      <c r="DP13" s="661"/>
      <c r="DQ13" s="668">
        <v>514801</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v>101</v>
      </c>
      <c r="S14" s="660"/>
      <c r="T14" s="660"/>
      <c r="U14" s="660"/>
      <c r="V14" s="660"/>
      <c r="W14" s="660"/>
      <c r="X14" s="660"/>
      <c r="Y14" s="661"/>
      <c r="Z14" s="662">
        <v>0</v>
      </c>
      <c r="AA14" s="662"/>
      <c r="AB14" s="662"/>
      <c r="AC14" s="662"/>
      <c r="AD14" s="663">
        <v>101</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70876</v>
      </c>
      <c r="BH14" s="660"/>
      <c r="BI14" s="660"/>
      <c r="BJ14" s="660"/>
      <c r="BK14" s="660"/>
      <c r="BL14" s="660"/>
      <c r="BM14" s="660"/>
      <c r="BN14" s="661"/>
      <c r="BO14" s="662">
        <v>3.5</v>
      </c>
      <c r="BP14" s="662"/>
      <c r="BQ14" s="662"/>
      <c r="BR14" s="662"/>
      <c r="BS14" s="663" t="s">
        <v>246</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381408</v>
      </c>
      <c r="CS14" s="660"/>
      <c r="CT14" s="660"/>
      <c r="CU14" s="660"/>
      <c r="CV14" s="660"/>
      <c r="CW14" s="660"/>
      <c r="CX14" s="660"/>
      <c r="CY14" s="661"/>
      <c r="CZ14" s="662">
        <v>3.5</v>
      </c>
      <c r="DA14" s="662"/>
      <c r="DB14" s="662"/>
      <c r="DC14" s="662"/>
      <c r="DD14" s="668">
        <v>35602</v>
      </c>
      <c r="DE14" s="660"/>
      <c r="DF14" s="660"/>
      <c r="DG14" s="660"/>
      <c r="DH14" s="660"/>
      <c r="DI14" s="660"/>
      <c r="DJ14" s="660"/>
      <c r="DK14" s="660"/>
      <c r="DL14" s="660"/>
      <c r="DM14" s="660"/>
      <c r="DN14" s="660"/>
      <c r="DO14" s="660"/>
      <c r="DP14" s="661"/>
      <c r="DQ14" s="668">
        <v>349645</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249</v>
      </c>
      <c r="S15" s="660"/>
      <c r="T15" s="660"/>
      <c r="U15" s="660"/>
      <c r="V15" s="660"/>
      <c r="W15" s="660"/>
      <c r="X15" s="660"/>
      <c r="Y15" s="661"/>
      <c r="Z15" s="662" t="s">
        <v>246</v>
      </c>
      <c r="AA15" s="662"/>
      <c r="AB15" s="662"/>
      <c r="AC15" s="662"/>
      <c r="AD15" s="663" t="s">
        <v>250</v>
      </c>
      <c r="AE15" s="663"/>
      <c r="AF15" s="663"/>
      <c r="AG15" s="663"/>
      <c r="AH15" s="663"/>
      <c r="AI15" s="663"/>
      <c r="AJ15" s="663"/>
      <c r="AK15" s="663"/>
      <c r="AL15" s="664" t="s">
        <v>246</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114867</v>
      </c>
      <c r="BH15" s="660"/>
      <c r="BI15" s="660"/>
      <c r="BJ15" s="660"/>
      <c r="BK15" s="660"/>
      <c r="BL15" s="660"/>
      <c r="BM15" s="660"/>
      <c r="BN15" s="661"/>
      <c r="BO15" s="662">
        <v>5.7</v>
      </c>
      <c r="BP15" s="662"/>
      <c r="BQ15" s="662"/>
      <c r="BR15" s="662"/>
      <c r="BS15" s="663" t="s">
        <v>246</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1244745</v>
      </c>
      <c r="CS15" s="660"/>
      <c r="CT15" s="660"/>
      <c r="CU15" s="660"/>
      <c r="CV15" s="660"/>
      <c r="CW15" s="660"/>
      <c r="CX15" s="660"/>
      <c r="CY15" s="661"/>
      <c r="CZ15" s="662">
        <v>11.4</v>
      </c>
      <c r="DA15" s="662"/>
      <c r="DB15" s="662"/>
      <c r="DC15" s="662"/>
      <c r="DD15" s="668">
        <v>266101</v>
      </c>
      <c r="DE15" s="660"/>
      <c r="DF15" s="660"/>
      <c r="DG15" s="660"/>
      <c r="DH15" s="660"/>
      <c r="DI15" s="660"/>
      <c r="DJ15" s="660"/>
      <c r="DK15" s="660"/>
      <c r="DL15" s="660"/>
      <c r="DM15" s="660"/>
      <c r="DN15" s="660"/>
      <c r="DO15" s="660"/>
      <c r="DP15" s="661"/>
      <c r="DQ15" s="668">
        <v>735640</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5959</v>
      </c>
      <c r="S16" s="660"/>
      <c r="T16" s="660"/>
      <c r="U16" s="660"/>
      <c r="V16" s="660"/>
      <c r="W16" s="660"/>
      <c r="X16" s="660"/>
      <c r="Y16" s="661"/>
      <c r="Z16" s="662">
        <v>0.1</v>
      </c>
      <c r="AA16" s="662"/>
      <c r="AB16" s="662"/>
      <c r="AC16" s="662"/>
      <c r="AD16" s="663">
        <v>5959</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246</v>
      </c>
      <c r="BH16" s="660"/>
      <c r="BI16" s="660"/>
      <c r="BJ16" s="660"/>
      <c r="BK16" s="660"/>
      <c r="BL16" s="660"/>
      <c r="BM16" s="660"/>
      <c r="BN16" s="661"/>
      <c r="BO16" s="662" t="s">
        <v>246</v>
      </c>
      <c r="BP16" s="662"/>
      <c r="BQ16" s="662"/>
      <c r="BR16" s="662"/>
      <c r="BS16" s="663" t="s">
        <v>246</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24818</v>
      </c>
      <c r="CS16" s="660"/>
      <c r="CT16" s="660"/>
      <c r="CU16" s="660"/>
      <c r="CV16" s="660"/>
      <c r="CW16" s="660"/>
      <c r="CX16" s="660"/>
      <c r="CY16" s="661"/>
      <c r="CZ16" s="662">
        <v>0.2</v>
      </c>
      <c r="DA16" s="662"/>
      <c r="DB16" s="662"/>
      <c r="DC16" s="662"/>
      <c r="DD16" s="668" t="s">
        <v>139</v>
      </c>
      <c r="DE16" s="660"/>
      <c r="DF16" s="660"/>
      <c r="DG16" s="660"/>
      <c r="DH16" s="660"/>
      <c r="DI16" s="660"/>
      <c r="DJ16" s="660"/>
      <c r="DK16" s="660"/>
      <c r="DL16" s="660"/>
      <c r="DM16" s="660"/>
      <c r="DN16" s="660"/>
      <c r="DO16" s="660"/>
      <c r="DP16" s="661"/>
      <c r="DQ16" s="668">
        <v>10696</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20806</v>
      </c>
      <c r="S17" s="660"/>
      <c r="T17" s="660"/>
      <c r="U17" s="660"/>
      <c r="V17" s="660"/>
      <c r="W17" s="660"/>
      <c r="X17" s="660"/>
      <c r="Y17" s="661"/>
      <c r="Z17" s="662">
        <v>0.2</v>
      </c>
      <c r="AA17" s="662"/>
      <c r="AB17" s="662"/>
      <c r="AC17" s="662"/>
      <c r="AD17" s="663">
        <v>20806</v>
      </c>
      <c r="AE17" s="663"/>
      <c r="AF17" s="663"/>
      <c r="AG17" s="663"/>
      <c r="AH17" s="663"/>
      <c r="AI17" s="663"/>
      <c r="AJ17" s="663"/>
      <c r="AK17" s="663"/>
      <c r="AL17" s="664">
        <v>0.4</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246</v>
      </c>
      <c r="BH17" s="660"/>
      <c r="BI17" s="660"/>
      <c r="BJ17" s="660"/>
      <c r="BK17" s="660"/>
      <c r="BL17" s="660"/>
      <c r="BM17" s="660"/>
      <c r="BN17" s="661"/>
      <c r="BO17" s="662" t="s">
        <v>250</v>
      </c>
      <c r="BP17" s="662"/>
      <c r="BQ17" s="662"/>
      <c r="BR17" s="662"/>
      <c r="BS17" s="663" t="s">
        <v>246</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750164</v>
      </c>
      <c r="CS17" s="660"/>
      <c r="CT17" s="660"/>
      <c r="CU17" s="660"/>
      <c r="CV17" s="660"/>
      <c r="CW17" s="660"/>
      <c r="CX17" s="660"/>
      <c r="CY17" s="661"/>
      <c r="CZ17" s="662">
        <v>6.8</v>
      </c>
      <c r="DA17" s="662"/>
      <c r="DB17" s="662"/>
      <c r="DC17" s="662"/>
      <c r="DD17" s="668" t="s">
        <v>249</v>
      </c>
      <c r="DE17" s="660"/>
      <c r="DF17" s="660"/>
      <c r="DG17" s="660"/>
      <c r="DH17" s="660"/>
      <c r="DI17" s="660"/>
      <c r="DJ17" s="660"/>
      <c r="DK17" s="660"/>
      <c r="DL17" s="660"/>
      <c r="DM17" s="660"/>
      <c r="DN17" s="660"/>
      <c r="DO17" s="660"/>
      <c r="DP17" s="661"/>
      <c r="DQ17" s="668">
        <v>742164</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15236</v>
      </c>
      <c r="S18" s="660"/>
      <c r="T18" s="660"/>
      <c r="U18" s="660"/>
      <c r="V18" s="660"/>
      <c r="W18" s="660"/>
      <c r="X18" s="660"/>
      <c r="Y18" s="661"/>
      <c r="Z18" s="662">
        <v>0.1</v>
      </c>
      <c r="AA18" s="662"/>
      <c r="AB18" s="662"/>
      <c r="AC18" s="662"/>
      <c r="AD18" s="663">
        <v>15236</v>
      </c>
      <c r="AE18" s="663"/>
      <c r="AF18" s="663"/>
      <c r="AG18" s="663"/>
      <c r="AH18" s="663"/>
      <c r="AI18" s="663"/>
      <c r="AJ18" s="663"/>
      <c r="AK18" s="663"/>
      <c r="AL18" s="664">
        <v>0.3</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246</v>
      </c>
      <c r="BH18" s="660"/>
      <c r="BI18" s="660"/>
      <c r="BJ18" s="660"/>
      <c r="BK18" s="660"/>
      <c r="BL18" s="660"/>
      <c r="BM18" s="660"/>
      <c r="BN18" s="661"/>
      <c r="BO18" s="662" t="s">
        <v>139</v>
      </c>
      <c r="BP18" s="662"/>
      <c r="BQ18" s="662"/>
      <c r="BR18" s="662"/>
      <c r="BS18" s="663" t="s">
        <v>246</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246</v>
      </c>
      <c r="CS18" s="660"/>
      <c r="CT18" s="660"/>
      <c r="CU18" s="660"/>
      <c r="CV18" s="660"/>
      <c r="CW18" s="660"/>
      <c r="CX18" s="660"/>
      <c r="CY18" s="661"/>
      <c r="CZ18" s="662" t="s">
        <v>246</v>
      </c>
      <c r="DA18" s="662"/>
      <c r="DB18" s="662"/>
      <c r="DC18" s="662"/>
      <c r="DD18" s="668" t="s">
        <v>139</v>
      </c>
      <c r="DE18" s="660"/>
      <c r="DF18" s="660"/>
      <c r="DG18" s="660"/>
      <c r="DH18" s="660"/>
      <c r="DI18" s="660"/>
      <c r="DJ18" s="660"/>
      <c r="DK18" s="660"/>
      <c r="DL18" s="660"/>
      <c r="DM18" s="660"/>
      <c r="DN18" s="660"/>
      <c r="DO18" s="660"/>
      <c r="DP18" s="661"/>
      <c r="DQ18" s="668" t="s">
        <v>249</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15236</v>
      </c>
      <c r="S19" s="660"/>
      <c r="T19" s="660"/>
      <c r="U19" s="660"/>
      <c r="V19" s="660"/>
      <c r="W19" s="660"/>
      <c r="X19" s="660"/>
      <c r="Y19" s="661"/>
      <c r="Z19" s="662">
        <v>0.1</v>
      </c>
      <c r="AA19" s="662"/>
      <c r="AB19" s="662"/>
      <c r="AC19" s="662"/>
      <c r="AD19" s="663">
        <v>15236</v>
      </c>
      <c r="AE19" s="663"/>
      <c r="AF19" s="663"/>
      <c r="AG19" s="663"/>
      <c r="AH19" s="663"/>
      <c r="AI19" s="663"/>
      <c r="AJ19" s="663"/>
      <c r="AK19" s="663"/>
      <c r="AL19" s="664">
        <v>0.3</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144125</v>
      </c>
      <c r="BH19" s="660"/>
      <c r="BI19" s="660"/>
      <c r="BJ19" s="660"/>
      <c r="BK19" s="660"/>
      <c r="BL19" s="660"/>
      <c r="BM19" s="660"/>
      <c r="BN19" s="661"/>
      <c r="BO19" s="662">
        <v>7.2</v>
      </c>
      <c r="BP19" s="662"/>
      <c r="BQ19" s="662"/>
      <c r="BR19" s="662"/>
      <c r="BS19" s="663" t="s">
        <v>249</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249</v>
      </c>
      <c r="CS19" s="660"/>
      <c r="CT19" s="660"/>
      <c r="CU19" s="660"/>
      <c r="CV19" s="660"/>
      <c r="CW19" s="660"/>
      <c r="CX19" s="660"/>
      <c r="CY19" s="661"/>
      <c r="CZ19" s="662" t="s">
        <v>246</v>
      </c>
      <c r="DA19" s="662"/>
      <c r="DB19" s="662"/>
      <c r="DC19" s="662"/>
      <c r="DD19" s="668" t="s">
        <v>249</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t="s">
        <v>246</v>
      </c>
      <c r="S20" s="660"/>
      <c r="T20" s="660"/>
      <c r="U20" s="660"/>
      <c r="V20" s="660"/>
      <c r="W20" s="660"/>
      <c r="X20" s="660"/>
      <c r="Y20" s="661"/>
      <c r="Z20" s="662" t="s">
        <v>250</v>
      </c>
      <c r="AA20" s="662"/>
      <c r="AB20" s="662"/>
      <c r="AC20" s="662"/>
      <c r="AD20" s="663" t="s">
        <v>246</v>
      </c>
      <c r="AE20" s="663"/>
      <c r="AF20" s="663"/>
      <c r="AG20" s="663"/>
      <c r="AH20" s="663"/>
      <c r="AI20" s="663"/>
      <c r="AJ20" s="663"/>
      <c r="AK20" s="663"/>
      <c r="AL20" s="664" t="s">
        <v>246</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144125</v>
      </c>
      <c r="BH20" s="660"/>
      <c r="BI20" s="660"/>
      <c r="BJ20" s="660"/>
      <c r="BK20" s="660"/>
      <c r="BL20" s="660"/>
      <c r="BM20" s="660"/>
      <c r="BN20" s="661"/>
      <c r="BO20" s="662">
        <v>7.2</v>
      </c>
      <c r="BP20" s="662"/>
      <c r="BQ20" s="662"/>
      <c r="BR20" s="662"/>
      <c r="BS20" s="663" t="s">
        <v>249</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10961867</v>
      </c>
      <c r="CS20" s="660"/>
      <c r="CT20" s="660"/>
      <c r="CU20" s="660"/>
      <c r="CV20" s="660"/>
      <c r="CW20" s="660"/>
      <c r="CX20" s="660"/>
      <c r="CY20" s="661"/>
      <c r="CZ20" s="662">
        <v>100</v>
      </c>
      <c r="DA20" s="662"/>
      <c r="DB20" s="662"/>
      <c r="DC20" s="662"/>
      <c r="DD20" s="668">
        <v>1090409</v>
      </c>
      <c r="DE20" s="660"/>
      <c r="DF20" s="660"/>
      <c r="DG20" s="660"/>
      <c r="DH20" s="660"/>
      <c r="DI20" s="660"/>
      <c r="DJ20" s="660"/>
      <c r="DK20" s="660"/>
      <c r="DL20" s="660"/>
      <c r="DM20" s="660"/>
      <c r="DN20" s="660"/>
      <c r="DO20" s="660"/>
      <c r="DP20" s="661"/>
      <c r="DQ20" s="668">
        <v>7004995</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2719741</v>
      </c>
      <c r="S21" s="660"/>
      <c r="T21" s="660"/>
      <c r="U21" s="660"/>
      <c r="V21" s="660"/>
      <c r="W21" s="660"/>
      <c r="X21" s="660"/>
      <c r="Y21" s="661"/>
      <c r="Z21" s="662">
        <v>24.1</v>
      </c>
      <c r="AA21" s="662"/>
      <c r="AB21" s="662"/>
      <c r="AC21" s="662"/>
      <c r="AD21" s="663">
        <v>2392443</v>
      </c>
      <c r="AE21" s="663"/>
      <c r="AF21" s="663"/>
      <c r="AG21" s="663"/>
      <c r="AH21" s="663"/>
      <c r="AI21" s="663"/>
      <c r="AJ21" s="663"/>
      <c r="AK21" s="663"/>
      <c r="AL21" s="664">
        <v>49.6</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1092</v>
      </c>
      <c r="BH21" s="660"/>
      <c r="BI21" s="660"/>
      <c r="BJ21" s="660"/>
      <c r="BK21" s="660"/>
      <c r="BL21" s="660"/>
      <c r="BM21" s="660"/>
      <c r="BN21" s="661"/>
      <c r="BO21" s="662">
        <v>0.1</v>
      </c>
      <c r="BP21" s="662"/>
      <c r="BQ21" s="662"/>
      <c r="BR21" s="662"/>
      <c r="BS21" s="663" t="s">
        <v>249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2392443</v>
      </c>
      <c r="S22" s="660"/>
      <c r="T22" s="660"/>
      <c r="U22" s="660"/>
      <c r="V22" s="660"/>
      <c r="W22" s="660"/>
      <c r="X22" s="660"/>
      <c r="Y22" s="661"/>
      <c r="Z22" s="662">
        <v>21.2</v>
      </c>
      <c r="AA22" s="662"/>
      <c r="AB22" s="662"/>
      <c r="AC22" s="662"/>
      <c r="AD22" s="663">
        <v>2392443</v>
      </c>
      <c r="AE22" s="663"/>
      <c r="AF22" s="663"/>
      <c r="AG22" s="663"/>
      <c r="AH22" s="663"/>
      <c r="AI22" s="663"/>
      <c r="AJ22" s="663"/>
      <c r="AK22" s="663"/>
      <c r="AL22" s="664">
        <v>49.6</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249</v>
      </c>
      <c r="BH22" s="660"/>
      <c r="BI22" s="660"/>
      <c r="BJ22" s="660"/>
      <c r="BK22" s="660"/>
      <c r="BL22" s="660"/>
      <c r="BM22" s="660"/>
      <c r="BN22" s="661"/>
      <c r="BO22" s="662" t="s">
        <v>246</v>
      </c>
      <c r="BP22" s="662"/>
      <c r="BQ22" s="662"/>
      <c r="BR22" s="662"/>
      <c r="BS22" s="663" t="s">
        <v>139</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327298</v>
      </c>
      <c r="S23" s="660"/>
      <c r="T23" s="660"/>
      <c r="U23" s="660"/>
      <c r="V23" s="660"/>
      <c r="W23" s="660"/>
      <c r="X23" s="660"/>
      <c r="Y23" s="661"/>
      <c r="Z23" s="662">
        <v>2.9</v>
      </c>
      <c r="AA23" s="662"/>
      <c r="AB23" s="662"/>
      <c r="AC23" s="662"/>
      <c r="AD23" s="663" t="s">
        <v>249</v>
      </c>
      <c r="AE23" s="663"/>
      <c r="AF23" s="663"/>
      <c r="AG23" s="663"/>
      <c r="AH23" s="663"/>
      <c r="AI23" s="663"/>
      <c r="AJ23" s="663"/>
      <c r="AK23" s="663"/>
      <c r="AL23" s="664" t="s">
        <v>246</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143033</v>
      </c>
      <c r="BH23" s="660"/>
      <c r="BI23" s="660"/>
      <c r="BJ23" s="660"/>
      <c r="BK23" s="660"/>
      <c r="BL23" s="660"/>
      <c r="BM23" s="660"/>
      <c r="BN23" s="661"/>
      <c r="BO23" s="662">
        <v>7.2</v>
      </c>
      <c r="BP23" s="662"/>
      <c r="BQ23" s="662"/>
      <c r="BR23" s="662"/>
      <c r="BS23" s="663" t="s">
        <v>246</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246</v>
      </c>
      <c r="S24" s="660"/>
      <c r="T24" s="660"/>
      <c r="U24" s="660"/>
      <c r="V24" s="660"/>
      <c r="W24" s="660"/>
      <c r="X24" s="660"/>
      <c r="Y24" s="661"/>
      <c r="Z24" s="662" t="s">
        <v>246</v>
      </c>
      <c r="AA24" s="662"/>
      <c r="AB24" s="662"/>
      <c r="AC24" s="662"/>
      <c r="AD24" s="663" t="s">
        <v>246</v>
      </c>
      <c r="AE24" s="663"/>
      <c r="AF24" s="663"/>
      <c r="AG24" s="663"/>
      <c r="AH24" s="663"/>
      <c r="AI24" s="663"/>
      <c r="AJ24" s="663"/>
      <c r="AK24" s="663"/>
      <c r="AL24" s="664" t="s">
        <v>139</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246</v>
      </c>
      <c r="BP24" s="662"/>
      <c r="BQ24" s="662"/>
      <c r="BR24" s="662"/>
      <c r="BS24" s="663" t="s">
        <v>246</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3387576</v>
      </c>
      <c r="CS24" s="649"/>
      <c r="CT24" s="649"/>
      <c r="CU24" s="649"/>
      <c r="CV24" s="649"/>
      <c r="CW24" s="649"/>
      <c r="CX24" s="649"/>
      <c r="CY24" s="650"/>
      <c r="CZ24" s="653">
        <v>30.9</v>
      </c>
      <c r="DA24" s="654"/>
      <c r="DB24" s="654"/>
      <c r="DC24" s="670"/>
      <c r="DD24" s="693">
        <v>2222631</v>
      </c>
      <c r="DE24" s="649"/>
      <c r="DF24" s="649"/>
      <c r="DG24" s="649"/>
      <c r="DH24" s="649"/>
      <c r="DI24" s="649"/>
      <c r="DJ24" s="649"/>
      <c r="DK24" s="650"/>
      <c r="DL24" s="693">
        <v>2121637</v>
      </c>
      <c r="DM24" s="649"/>
      <c r="DN24" s="649"/>
      <c r="DO24" s="649"/>
      <c r="DP24" s="649"/>
      <c r="DQ24" s="649"/>
      <c r="DR24" s="649"/>
      <c r="DS24" s="649"/>
      <c r="DT24" s="649"/>
      <c r="DU24" s="649"/>
      <c r="DV24" s="650"/>
      <c r="DW24" s="653">
        <v>43.4</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5288628</v>
      </c>
      <c r="S25" s="660"/>
      <c r="T25" s="660"/>
      <c r="U25" s="660"/>
      <c r="V25" s="660"/>
      <c r="W25" s="660"/>
      <c r="X25" s="660"/>
      <c r="Y25" s="661"/>
      <c r="Z25" s="662">
        <v>46.9</v>
      </c>
      <c r="AA25" s="662"/>
      <c r="AB25" s="662"/>
      <c r="AC25" s="662"/>
      <c r="AD25" s="663">
        <v>4818297</v>
      </c>
      <c r="AE25" s="663"/>
      <c r="AF25" s="663"/>
      <c r="AG25" s="663"/>
      <c r="AH25" s="663"/>
      <c r="AI25" s="663"/>
      <c r="AJ25" s="663"/>
      <c r="AK25" s="663"/>
      <c r="AL25" s="664">
        <v>99.8</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246</v>
      </c>
      <c r="BP25" s="662"/>
      <c r="BQ25" s="662"/>
      <c r="BR25" s="662"/>
      <c r="BS25" s="663" t="s">
        <v>249</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1328906</v>
      </c>
      <c r="CS25" s="689"/>
      <c r="CT25" s="689"/>
      <c r="CU25" s="689"/>
      <c r="CV25" s="689"/>
      <c r="CW25" s="689"/>
      <c r="CX25" s="689"/>
      <c r="CY25" s="690"/>
      <c r="CZ25" s="664">
        <v>12.1</v>
      </c>
      <c r="DA25" s="691"/>
      <c r="DB25" s="691"/>
      <c r="DC25" s="694"/>
      <c r="DD25" s="668">
        <v>1185713</v>
      </c>
      <c r="DE25" s="689"/>
      <c r="DF25" s="689"/>
      <c r="DG25" s="689"/>
      <c r="DH25" s="689"/>
      <c r="DI25" s="689"/>
      <c r="DJ25" s="689"/>
      <c r="DK25" s="690"/>
      <c r="DL25" s="668">
        <v>1129396</v>
      </c>
      <c r="DM25" s="689"/>
      <c r="DN25" s="689"/>
      <c r="DO25" s="689"/>
      <c r="DP25" s="689"/>
      <c r="DQ25" s="689"/>
      <c r="DR25" s="689"/>
      <c r="DS25" s="689"/>
      <c r="DT25" s="689"/>
      <c r="DU25" s="689"/>
      <c r="DV25" s="690"/>
      <c r="DW25" s="664">
        <v>23.1</v>
      </c>
      <c r="DX25" s="691"/>
      <c r="DY25" s="691"/>
      <c r="DZ25" s="691"/>
      <c r="EA25" s="691"/>
      <c r="EB25" s="691"/>
      <c r="EC25" s="692"/>
    </row>
    <row r="26" spans="2:133" ht="11.25" customHeight="1" x14ac:dyDescent="0.15">
      <c r="B26" s="656" t="s">
        <v>301</v>
      </c>
      <c r="C26" s="657"/>
      <c r="D26" s="657"/>
      <c r="E26" s="657"/>
      <c r="F26" s="657"/>
      <c r="G26" s="657"/>
      <c r="H26" s="657"/>
      <c r="I26" s="657"/>
      <c r="J26" s="657"/>
      <c r="K26" s="657"/>
      <c r="L26" s="657"/>
      <c r="M26" s="657"/>
      <c r="N26" s="657"/>
      <c r="O26" s="657"/>
      <c r="P26" s="657"/>
      <c r="Q26" s="658"/>
      <c r="R26" s="659">
        <v>2365</v>
      </c>
      <c r="S26" s="660"/>
      <c r="T26" s="660"/>
      <c r="U26" s="660"/>
      <c r="V26" s="660"/>
      <c r="W26" s="660"/>
      <c r="X26" s="660"/>
      <c r="Y26" s="661"/>
      <c r="Z26" s="662">
        <v>0</v>
      </c>
      <c r="AA26" s="662"/>
      <c r="AB26" s="662"/>
      <c r="AC26" s="662"/>
      <c r="AD26" s="663">
        <v>2365</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246</v>
      </c>
      <c r="BH26" s="660"/>
      <c r="BI26" s="660"/>
      <c r="BJ26" s="660"/>
      <c r="BK26" s="660"/>
      <c r="BL26" s="660"/>
      <c r="BM26" s="660"/>
      <c r="BN26" s="661"/>
      <c r="BO26" s="662" t="s">
        <v>246</v>
      </c>
      <c r="BP26" s="662"/>
      <c r="BQ26" s="662"/>
      <c r="BR26" s="662"/>
      <c r="BS26" s="663" t="s">
        <v>246</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770090</v>
      </c>
      <c r="CS26" s="660"/>
      <c r="CT26" s="660"/>
      <c r="CU26" s="660"/>
      <c r="CV26" s="660"/>
      <c r="CW26" s="660"/>
      <c r="CX26" s="660"/>
      <c r="CY26" s="661"/>
      <c r="CZ26" s="664">
        <v>7</v>
      </c>
      <c r="DA26" s="691"/>
      <c r="DB26" s="691"/>
      <c r="DC26" s="694"/>
      <c r="DD26" s="668">
        <v>682547</v>
      </c>
      <c r="DE26" s="660"/>
      <c r="DF26" s="660"/>
      <c r="DG26" s="660"/>
      <c r="DH26" s="660"/>
      <c r="DI26" s="660"/>
      <c r="DJ26" s="660"/>
      <c r="DK26" s="661"/>
      <c r="DL26" s="668" t="s">
        <v>250</v>
      </c>
      <c r="DM26" s="660"/>
      <c r="DN26" s="660"/>
      <c r="DO26" s="660"/>
      <c r="DP26" s="660"/>
      <c r="DQ26" s="660"/>
      <c r="DR26" s="660"/>
      <c r="DS26" s="660"/>
      <c r="DT26" s="660"/>
      <c r="DU26" s="660"/>
      <c r="DV26" s="661"/>
      <c r="DW26" s="664" t="s">
        <v>246</v>
      </c>
      <c r="DX26" s="691"/>
      <c r="DY26" s="691"/>
      <c r="DZ26" s="691"/>
      <c r="EA26" s="691"/>
      <c r="EB26" s="691"/>
      <c r="EC26" s="692"/>
    </row>
    <row r="27" spans="2:133" ht="11.25" customHeight="1" x14ac:dyDescent="0.15">
      <c r="B27" s="656" t="s">
        <v>304</v>
      </c>
      <c r="C27" s="657"/>
      <c r="D27" s="657"/>
      <c r="E27" s="657"/>
      <c r="F27" s="657"/>
      <c r="G27" s="657"/>
      <c r="H27" s="657"/>
      <c r="I27" s="657"/>
      <c r="J27" s="657"/>
      <c r="K27" s="657"/>
      <c r="L27" s="657"/>
      <c r="M27" s="657"/>
      <c r="N27" s="657"/>
      <c r="O27" s="657"/>
      <c r="P27" s="657"/>
      <c r="Q27" s="658"/>
      <c r="R27" s="659">
        <v>40383</v>
      </c>
      <c r="S27" s="660"/>
      <c r="T27" s="660"/>
      <c r="U27" s="660"/>
      <c r="V27" s="660"/>
      <c r="W27" s="660"/>
      <c r="X27" s="660"/>
      <c r="Y27" s="661"/>
      <c r="Z27" s="662">
        <v>0.4</v>
      </c>
      <c r="AA27" s="662"/>
      <c r="AB27" s="662"/>
      <c r="AC27" s="662"/>
      <c r="AD27" s="663" t="s">
        <v>246</v>
      </c>
      <c r="AE27" s="663"/>
      <c r="AF27" s="663"/>
      <c r="AG27" s="663"/>
      <c r="AH27" s="663"/>
      <c r="AI27" s="663"/>
      <c r="AJ27" s="663"/>
      <c r="AK27" s="663"/>
      <c r="AL27" s="664" t="s">
        <v>246</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1999752</v>
      </c>
      <c r="BH27" s="660"/>
      <c r="BI27" s="660"/>
      <c r="BJ27" s="660"/>
      <c r="BK27" s="660"/>
      <c r="BL27" s="660"/>
      <c r="BM27" s="660"/>
      <c r="BN27" s="661"/>
      <c r="BO27" s="662">
        <v>100</v>
      </c>
      <c r="BP27" s="662"/>
      <c r="BQ27" s="662"/>
      <c r="BR27" s="662"/>
      <c r="BS27" s="663">
        <v>11751</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1308506</v>
      </c>
      <c r="CS27" s="689"/>
      <c r="CT27" s="689"/>
      <c r="CU27" s="689"/>
      <c r="CV27" s="689"/>
      <c r="CW27" s="689"/>
      <c r="CX27" s="689"/>
      <c r="CY27" s="690"/>
      <c r="CZ27" s="664">
        <v>11.9</v>
      </c>
      <c r="DA27" s="691"/>
      <c r="DB27" s="691"/>
      <c r="DC27" s="694"/>
      <c r="DD27" s="668">
        <v>294754</v>
      </c>
      <c r="DE27" s="689"/>
      <c r="DF27" s="689"/>
      <c r="DG27" s="689"/>
      <c r="DH27" s="689"/>
      <c r="DI27" s="689"/>
      <c r="DJ27" s="689"/>
      <c r="DK27" s="690"/>
      <c r="DL27" s="668">
        <v>250077</v>
      </c>
      <c r="DM27" s="689"/>
      <c r="DN27" s="689"/>
      <c r="DO27" s="689"/>
      <c r="DP27" s="689"/>
      <c r="DQ27" s="689"/>
      <c r="DR27" s="689"/>
      <c r="DS27" s="689"/>
      <c r="DT27" s="689"/>
      <c r="DU27" s="689"/>
      <c r="DV27" s="690"/>
      <c r="DW27" s="664">
        <v>5.0999999999999996</v>
      </c>
      <c r="DX27" s="691"/>
      <c r="DY27" s="691"/>
      <c r="DZ27" s="691"/>
      <c r="EA27" s="691"/>
      <c r="EB27" s="691"/>
      <c r="EC27" s="692"/>
    </row>
    <row r="28" spans="2:133" ht="11.25" customHeight="1" x14ac:dyDescent="0.15">
      <c r="B28" s="656" t="s">
        <v>307</v>
      </c>
      <c r="C28" s="657"/>
      <c r="D28" s="657"/>
      <c r="E28" s="657"/>
      <c r="F28" s="657"/>
      <c r="G28" s="657"/>
      <c r="H28" s="657"/>
      <c r="I28" s="657"/>
      <c r="J28" s="657"/>
      <c r="K28" s="657"/>
      <c r="L28" s="657"/>
      <c r="M28" s="657"/>
      <c r="N28" s="657"/>
      <c r="O28" s="657"/>
      <c r="P28" s="657"/>
      <c r="Q28" s="658"/>
      <c r="R28" s="659">
        <v>43260</v>
      </c>
      <c r="S28" s="660"/>
      <c r="T28" s="660"/>
      <c r="U28" s="660"/>
      <c r="V28" s="660"/>
      <c r="W28" s="660"/>
      <c r="X28" s="660"/>
      <c r="Y28" s="661"/>
      <c r="Z28" s="662">
        <v>0.4</v>
      </c>
      <c r="AA28" s="662"/>
      <c r="AB28" s="662"/>
      <c r="AC28" s="662"/>
      <c r="AD28" s="663">
        <v>2470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750164</v>
      </c>
      <c r="CS28" s="660"/>
      <c r="CT28" s="660"/>
      <c r="CU28" s="660"/>
      <c r="CV28" s="660"/>
      <c r="CW28" s="660"/>
      <c r="CX28" s="660"/>
      <c r="CY28" s="661"/>
      <c r="CZ28" s="664">
        <v>6.8</v>
      </c>
      <c r="DA28" s="691"/>
      <c r="DB28" s="691"/>
      <c r="DC28" s="694"/>
      <c r="DD28" s="668">
        <v>742164</v>
      </c>
      <c r="DE28" s="660"/>
      <c r="DF28" s="660"/>
      <c r="DG28" s="660"/>
      <c r="DH28" s="660"/>
      <c r="DI28" s="660"/>
      <c r="DJ28" s="660"/>
      <c r="DK28" s="661"/>
      <c r="DL28" s="668">
        <v>742164</v>
      </c>
      <c r="DM28" s="660"/>
      <c r="DN28" s="660"/>
      <c r="DO28" s="660"/>
      <c r="DP28" s="660"/>
      <c r="DQ28" s="660"/>
      <c r="DR28" s="660"/>
      <c r="DS28" s="660"/>
      <c r="DT28" s="660"/>
      <c r="DU28" s="660"/>
      <c r="DV28" s="661"/>
      <c r="DW28" s="664">
        <v>15.2</v>
      </c>
      <c r="DX28" s="691"/>
      <c r="DY28" s="691"/>
      <c r="DZ28" s="691"/>
      <c r="EA28" s="691"/>
      <c r="EB28" s="691"/>
      <c r="EC28" s="692"/>
    </row>
    <row r="29" spans="2:133" ht="11.25" customHeight="1" x14ac:dyDescent="0.15">
      <c r="B29" s="656" t="s">
        <v>309</v>
      </c>
      <c r="C29" s="657"/>
      <c r="D29" s="657"/>
      <c r="E29" s="657"/>
      <c r="F29" s="657"/>
      <c r="G29" s="657"/>
      <c r="H29" s="657"/>
      <c r="I29" s="657"/>
      <c r="J29" s="657"/>
      <c r="K29" s="657"/>
      <c r="L29" s="657"/>
      <c r="M29" s="657"/>
      <c r="N29" s="657"/>
      <c r="O29" s="657"/>
      <c r="P29" s="657"/>
      <c r="Q29" s="658"/>
      <c r="R29" s="659">
        <v>10643</v>
      </c>
      <c r="S29" s="660"/>
      <c r="T29" s="660"/>
      <c r="U29" s="660"/>
      <c r="V29" s="660"/>
      <c r="W29" s="660"/>
      <c r="X29" s="660"/>
      <c r="Y29" s="661"/>
      <c r="Z29" s="662">
        <v>0.1</v>
      </c>
      <c r="AA29" s="662"/>
      <c r="AB29" s="662"/>
      <c r="AC29" s="662"/>
      <c r="AD29" s="663" t="s">
        <v>139</v>
      </c>
      <c r="AE29" s="663"/>
      <c r="AF29" s="663"/>
      <c r="AG29" s="663"/>
      <c r="AH29" s="663"/>
      <c r="AI29" s="663"/>
      <c r="AJ29" s="663"/>
      <c r="AK29" s="663"/>
      <c r="AL29" s="664" t="s">
        <v>250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310</v>
      </c>
      <c r="CE29" s="698"/>
      <c r="CF29" s="656" t="s">
        <v>73</v>
      </c>
      <c r="CG29" s="657"/>
      <c r="CH29" s="657"/>
      <c r="CI29" s="657"/>
      <c r="CJ29" s="657"/>
      <c r="CK29" s="657"/>
      <c r="CL29" s="657"/>
      <c r="CM29" s="657"/>
      <c r="CN29" s="657"/>
      <c r="CO29" s="657"/>
      <c r="CP29" s="657"/>
      <c r="CQ29" s="658"/>
      <c r="CR29" s="659">
        <v>750164</v>
      </c>
      <c r="CS29" s="689"/>
      <c r="CT29" s="689"/>
      <c r="CU29" s="689"/>
      <c r="CV29" s="689"/>
      <c r="CW29" s="689"/>
      <c r="CX29" s="689"/>
      <c r="CY29" s="690"/>
      <c r="CZ29" s="664">
        <v>6.8</v>
      </c>
      <c r="DA29" s="691"/>
      <c r="DB29" s="691"/>
      <c r="DC29" s="694"/>
      <c r="DD29" s="668">
        <v>742164</v>
      </c>
      <c r="DE29" s="689"/>
      <c r="DF29" s="689"/>
      <c r="DG29" s="689"/>
      <c r="DH29" s="689"/>
      <c r="DI29" s="689"/>
      <c r="DJ29" s="689"/>
      <c r="DK29" s="690"/>
      <c r="DL29" s="668">
        <v>742164</v>
      </c>
      <c r="DM29" s="689"/>
      <c r="DN29" s="689"/>
      <c r="DO29" s="689"/>
      <c r="DP29" s="689"/>
      <c r="DQ29" s="689"/>
      <c r="DR29" s="689"/>
      <c r="DS29" s="689"/>
      <c r="DT29" s="689"/>
      <c r="DU29" s="689"/>
      <c r="DV29" s="690"/>
      <c r="DW29" s="664">
        <v>15.2</v>
      </c>
      <c r="DX29" s="691"/>
      <c r="DY29" s="691"/>
      <c r="DZ29" s="691"/>
      <c r="EA29" s="691"/>
      <c r="EB29" s="691"/>
      <c r="EC29" s="692"/>
    </row>
    <row r="30" spans="2:133" ht="11.25" customHeight="1" x14ac:dyDescent="0.15">
      <c r="B30" s="656" t="s">
        <v>311</v>
      </c>
      <c r="C30" s="657"/>
      <c r="D30" s="657"/>
      <c r="E30" s="657"/>
      <c r="F30" s="657"/>
      <c r="G30" s="657"/>
      <c r="H30" s="657"/>
      <c r="I30" s="657"/>
      <c r="J30" s="657"/>
      <c r="K30" s="657"/>
      <c r="L30" s="657"/>
      <c r="M30" s="657"/>
      <c r="N30" s="657"/>
      <c r="O30" s="657"/>
      <c r="P30" s="657"/>
      <c r="Q30" s="658"/>
      <c r="R30" s="659">
        <v>1292954</v>
      </c>
      <c r="S30" s="660"/>
      <c r="T30" s="660"/>
      <c r="U30" s="660"/>
      <c r="V30" s="660"/>
      <c r="W30" s="660"/>
      <c r="X30" s="660"/>
      <c r="Y30" s="661"/>
      <c r="Z30" s="662">
        <v>11.5</v>
      </c>
      <c r="AA30" s="662"/>
      <c r="AB30" s="662"/>
      <c r="AC30" s="662"/>
      <c r="AD30" s="663" t="s">
        <v>139</v>
      </c>
      <c r="AE30" s="663"/>
      <c r="AF30" s="663"/>
      <c r="AG30" s="663"/>
      <c r="AH30" s="663"/>
      <c r="AI30" s="663"/>
      <c r="AJ30" s="663"/>
      <c r="AK30" s="663"/>
      <c r="AL30" s="664" t="s">
        <v>246</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728315</v>
      </c>
      <c r="CS30" s="660"/>
      <c r="CT30" s="660"/>
      <c r="CU30" s="660"/>
      <c r="CV30" s="660"/>
      <c r="CW30" s="660"/>
      <c r="CX30" s="660"/>
      <c r="CY30" s="661"/>
      <c r="CZ30" s="664">
        <v>6.6</v>
      </c>
      <c r="DA30" s="691"/>
      <c r="DB30" s="691"/>
      <c r="DC30" s="694"/>
      <c r="DD30" s="668">
        <v>720315</v>
      </c>
      <c r="DE30" s="660"/>
      <c r="DF30" s="660"/>
      <c r="DG30" s="660"/>
      <c r="DH30" s="660"/>
      <c r="DI30" s="660"/>
      <c r="DJ30" s="660"/>
      <c r="DK30" s="661"/>
      <c r="DL30" s="668">
        <v>720315</v>
      </c>
      <c r="DM30" s="660"/>
      <c r="DN30" s="660"/>
      <c r="DO30" s="660"/>
      <c r="DP30" s="660"/>
      <c r="DQ30" s="660"/>
      <c r="DR30" s="660"/>
      <c r="DS30" s="660"/>
      <c r="DT30" s="660"/>
      <c r="DU30" s="660"/>
      <c r="DV30" s="661"/>
      <c r="DW30" s="664">
        <v>14.7</v>
      </c>
      <c r="DX30" s="691"/>
      <c r="DY30" s="691"/>
      <c r="DZ30" s="691"/>
      <c r="EA30" s="691"/>
      <c r="EB30" s="691"/>
      <c r="EC30" s="692"/>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246</v>
      </c>
      <c r="S31" s="660"/>
      <c r="T31" s="660"/>
      <c r="U31" s="660"/>
      <c r="V31" s="660"/>
      <c r="W31" s="660"/>
      <c r="X31" s="660"/>
      <c r="Y31" s="661"/>
      <c r="Z31" s="662" t="s">
        <v>246</v>
      </c>
      <c r="AA31" s="662"/>
      <c r="AB31" s="662"/>
      <c r="AC31" s="662"/>
      <c r="AD31" s="663" t="s">
        <v>246</v>
      </c>
      <c r="AE31" s="663"/>
      <c r="AF31" s="663"/>
      <c r="AG31" s="663"/>
      <c r="AH31" s="663"/>
      <c r="AI31" s="663"/>
      <c r="AJ31" s="663"/>
      <c r="AK31" s="663"/>
      <c r="AL31" s="664" t="s">
        <v>249</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99.5</v>
      </c>
      <c r="BH31" s="703"/>
      <c r="BI31" s="703"/>
      <c r="BJ31" s="703"/>
      <c r="BK31" s="703"/>
      <c r="BL31" s="703"/>
      <c r="BM31" s="654">
        <v>96.5</v>
      </c>
      <c r="BN31" s="703"/>
      <c r="BO31" s="703"/>
      <c r="BP31" s="703"/>
      <c r="BQ31" s="704"/>
      <c r="BR31" s="706">
        <v>99.5</v>
      </c>
      <c r="BS31" s="703"/>
      <c r="BT31" s="703"/>
      <c r="BU31" s="703"/>
      <c r="BV31" s="703"/>
      <c r="BW31" s="703"/>
      <c r="BX31" s="654">
        <v>96</v>
      </c>
      <c r="BY31" s="703"/>
      <c r="BZ31" s="703"/>
      <c r="CA31" s="703"/>
      <c r="CB31" s="704"/>
      <c r="CD31" s="699"/>
      <c r="CE31" s="700"/>
      <c r="CF31" s="656" t="s">
        <v>318</v>
      </c>
      <c r="CG31" s="657"/>
      <c r="CH31" s="657"/>
      <c r="CI31" s="657"/>
      <c r="CJ31" s="657"/>
      <c r="CK31" s="657"/>
      <c r="CL31" s="657"/>
      <c r="CM31" s="657"/>
      <c r="CN31" s="657"/>
      <c r="CO31" s="657"/>
      <c r="CP31" s="657"/>
      <c r="CQ31" s="658"/>
      <c r="CR31" s="659">
        <v>21849</v>
      </c>
      <c r="CS31" s="689"/>
      <c r="CT31" s="689"/>
      <c r="CU31" s="689"/>
      <c r="CV31" s="689"/>
      <c r="CW31" s="689"/>
      <c r="CX31" s="689"/>
      <c r="CY31" s="690"/>
      <c r="CZ31" s="664">
        <v>0.2</v>
      </c>
      <c r="DA31" s="691"/>
      <c r="DB31" s="691"/>
      <c r="DC31" s="694"/>
      <c r="DD31" s="668">
        <v>21849</v>
      </c>
      <c r="DE31" s="689"/>
      <c r="DF31" s="689"/>
      <c r="DG31" s="689"/>
      <c r="DH31" s="689"/>
      <c r="DI31" s="689"/>
      <c r="DJ31" s="689"/>
      <c r="DK31" s="690"/>
      <c r="DL31" s="668">
        <v>21849</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15">
      <c r="B32" s="656" t="s">
        <v>319</v>
      </c>
      <c r="C32" s="657"/>
      <c r="D32" s="657"/>
      <c r="E32" s="657"/>
      <c r="F32" s="657"/>
      <c r="G32" s="657"/>
      <c r="H32" s="657"/>
      <c r="I32" s="657"/>
      <c r="J32" s="657"/>
      <c r="K32" s="657"/>
      <c r="L32" s="657"/>
      <c r="M32" s="657"/>
      <c r="N32" s="657"/>
      <c r="O32" s="657"/>
      <c r="P32" s="657"/>
      <c r="Q32" s="658"/>
      <c r="R32" s="659">
        <v>684847</v>
      </c>
      <c r="S32" s="660"/>
      <c r="T32" s="660"/>
      <c r="U32" s="660"/>
      <c r="V32" s="660"/>
      <c r="W32" s="660"/>
      <c r="X32" s="660"/>
      <c r="Y32" s="661"/>
      <c r="Z32" s="662">
        <v>6.1</v>
      </c>
      <c r="AA32" s="662"/>
      <c r="AB32" s="662"/>
      <c r="AC32" s="662"/>
      <c r="AD32" s="663" t="s">
        <v>246</v>
      </c>
      <c r="AE32" s="663"/>
      <c r="AF32" s="663"/>
      <c r="AG32" s="663"/>
      <c r="AH32" s="663"/>
      <c r="AI32" s="663"/>
      <c r="AJ32" s="663"/>
      <c r="AK32" s="663"/>
      <c r="AL32" s="664" t="s">
        <v>139</v>
      </c>
      <c r="AM32" s="665"/>
      <c r="AN32" s="665"/>
      <c r="AO32" s="666"/>
      <c r="AP32" s="709"/>
      <c r="AQ32" s="710"/>
      <c r="AR32" s="710"/>
      <c r="AS32" s="710"/>
      <c r="AT32" s="714"/>
      <c r="AU32" s="214" t="s">
        <v>320</v>
      </c>
      <c r="AX32" s="656" t="s">
        <v>321</v>
      </c>
      <c r="AY32" s="657"/>
      <c r="AZ32" s="657"/>
      <c r="BA32" s="657"/>
      <c r="BB32" s="657"/>
      <c r="BC32" s="657"/>
      <c r="BD32" s="657"/>
      <c r="BE32" s="657"/>
      <c r="BF32" s="658"/>
      <c r="BG32" s="716">
        <v>99.6</v>
      </c>
      <c r="BH32" s="689"/>
      <c r="BI32" s="689"/>
      <c r="BJ32" s="689"/>
      <c r="BK32" s="689"/>
      <c r="BL32" s="689"/>
      <c r="BM32" s="665">
        <v>98.4</v>
      </c>
      <c r="BN32" s="689"/>
      <c r="BO32" s="689"/>
      <c r="BP32" s="689"/>
      <c r="BQ32" s="705"/>
      <c r="BR32" s="716">
        <v>99.7</v>
      </c>
      <c r="BS32" s="689"/>
      <c r="BT32" s="689"/>
      <c r="BU32" s="689"/>
      <c r="BV32" s="689"/>
      <c r="BW32" s="689"/>
      <c r="BX32" s="665">
        <v>98.3</v>
      </c>
      <c r="BY32" s="689"/>
      <c r="BZ32" s="689"/>
      <c r="CA32" s="689"/>
      <c r="CB32" s="705"/>
      <c r="CD32" s="701"/>
      <c r="CE32" s="702"/>
      <c r="CF32" s="656" t="s">
        <v>322</v>
      </c>
      <c r="CG32" s="657"/>
      <c r="CH32" s="657"/>
      <c r="CI32" s="657"/>
      <c r="CJ32" s="657"/>
      <c r="CK32" s="657"/>
      <c r="CL32" s="657"/>
      <c r="CM32" s="657"/>
      <c r="CN32" s="657"/>
      <c r="CO32" s="657"/>
      <c r="CP32" s="657"/>
      <c r="CQ32" s="658"/>
      <c r="CR32" s="659" t="s">
        <v>246</v>
      </c>
      <c r="CS32" s="660"/>
      <c r="CT32" s="660"/>
      <c r="CU32" s="660"/>
      <c r="CV32" s="660"/>
      <c r="CW32" s="660"/>
      <c r="CX32" s="660"/>
      <c r="CY32" s="661"/>
      <c r="CZ32" s="664" t="s">
        <v>250</v>
      </c>
      <c r="DA32" s="691"/>
      <c r="DB32" s="691"/>
      <c r="DC32" s="694"/>
      <c r="DD32" s="668" t="s">
        <v>246</v>
      </c>
      <c r="DE32" s="660"/>
      <c r="DF32" s="660"/>
      <c r="DG32" s="660"/>
      <c r="DH32" s="660"/>
      <c r="DI32" s="660"/>
      <c r="DJ32" s="660"/>
      <c r="DK32" s="661"/>
      <c r="DL32" s="668" t="s">
        <v>246</v>
      </c>
      <c r="DM32" s="660"/>
      <c r="DN32" s="660"/>
      <c r="DO32" s="660"/>
      <c r="DP32" s="660"/>
      <c r="DQ32" s="660"/>
      <c r="DR32" s="660"/>
      <c r="DS32" s="660"/>
      <c r="DT32" s="660"/>
      <c r="DU32" s="660"/>
      <c r="DV32" s="661"/>
      <c r="DW32" s="664" t="s">
        <v>249</v>
      </c>
      <c r="DX32" s="691"/>
      <c r="DY32" s="691"/>
      <c r="DZ32" s="691"/>
      <c r="EA32" s="691"/>
      <c r="EB32" s="691"/>
      <c r="EC32" s="692"/>
    </row>
    <row r="33" spans="2:133" ht="11.25" customHeight="1" x14ac:dyDescent="0.15">
      <c r="B33" s="656" t="s">
        <v>323</v>
      </c>
      <c r="C33" s="657"/>
      <c r="D33" s="657"/>
      <c r="E33" s="657"/>
      <c r="F33" s="657"/>
      <c r="G33" s="657"/>
      <c r="H33" s="657"/>
      <c r="I33" s="657"/>
      <c r="J33" s="657"/>
      <c r="K33" s="657"/>
      <c r="L33" s="657"/>
      <c r="M33" s="657"/>
      <c r="N33" s="657"/>
      <c r="O33" s="657"/>
      <c r="P33" s="657"/>
      <c r="Q33" s="658"/>
      <c r="R33" s="659">
        <v>3027</v>
      </c>
      <c r="S33" s="660"/>
      <c r="T33" s="660"/>
      <c r="U33" s="660"/>
      <c r="V33" s="660"/>
      <c r="W33" s="660"/>
      <c r="X33" s="660"/>
      <c r="Y33" s="661"/>
      <c r="Z33" s="662">
        <v>0</v>
      </c>
      <c r="AA33" s="662"/>
      <c r="AB33" s="662"/>
      <c r="AC33" s="662"/>
      <c r="AD33" s="663">
        <v>2576</v>
      </c>
      <c r="AE33" s="663"/>
      <c r="AF33" s="663"/>
      <c r="AG33" s="663"/>
      <c r="AH33" s="663"/>
      <c r="AI33" s="663"/>
      <c r="AJ33" s="663"/>
      <c r="AK33" s="663"/>
      <c r="AL33" s="664">
        <v>0.1</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99.3</v>
      </c>
      <c r="BH33" s="718"/>
      <c r="BI33" s="718"/>
      <c r="BJ33" s="718"/>
      <c r="BK33" s="718"/>
      <c r="BL33" s="718"/>
      <c r="BM33" s="719">
        <v>94.7</v>
      </c>
      <c r="BN33" s="718"/>
      <c r="BO33" s="718"/>
      <c r="BP33" s="718"/>
      <c r="BQ33" s="720"/>
      <c r="BR33" s="717">
        <v>99.2</v>
      </c>
      <c r="BS33" s="718"/>
      <c r="BT33" s="718"/>
      <c r="BU33" s="718"/>
      <c r="BV33" s="718"/>
      <c r="BW33" s="718"/>
      <c r="BX33" s="719">
        <v>93.8</v>
      </c>
      <c r="BY33" s="718"/>
      <c r="BZ33" s="718"/>
      <c r="CA33" s="718"/>
      <c r="CB33" s="720"/>
      <c r="CD33" s="656" t="s">
        <v>325</v>
      </c>
      <c r="CE33" s="657"/>
      <c r="CF33" s="657"/>
      <c r="CG33" s="657"/>
      <c r="CH33" s="657"/>
      <c r="CI33" s="657"/>
      <c r="CJ33" s="657"/>
      <c r="CK33" s="657"/>
      <c r="CL33" s="657"/>
      <c r="CM33" s="657"/>
      <c r="CN33" s="657"/>
      <c r="CO33" s="657"/>
      <c r="CP33" s="657"/>
      <c r="CQ33" s="658"/>
      <c r="CR33" s="659">
        <v>6459064</v>
      </c>
      <c r="CS33" s="689"/>
      <c r="CT33" s="689"/>
      <c r="CU33" s="689"/>
      <c r="CV33" s="689"/>
      <c r="CW33" s="689"/>
      <c r="CX33" s="689"/>
      <c r="CY33" s="690"/>
      <c r="CZ33" s="664">
        <v>58.9</v>
      </c>
      <c r="DA33" s="691"/>
      <c r="DB33" s="691"/>
      <c r="DC33" s="694"/>
      <c r="DD33" s="668">
        <v>4517452</v>
      </c>
      <c r="DE33" s="689"/>
      <c r="DF33" s="689"/>
      <c r="DG33" s="689"/>
      <c r="DH33" s="689"/>
      <c r="DI33" s="689"/>
      <c r="DJ33" s="689"/>
      <c r="DK33" s="690"/>
      <c r="DL33" s="668">
        <v>2389249</v>
      </c>
      <c r="DM33" s="689"/>
      <c r="DN33" s="689"/>
      <c r="DO33" s="689"/>
      <c r="DP33" s="689"/>
      <c r="DQ33" s="689"/>
      <c r="DR33" s="689"/>
      <c r="DS33" s="689"/>
      <c r="DT33" s="689"/>
      <c r="DU33" s="689"/>
      <c r="DV33" s="690"/>
      <c r="DW33" s="664">
        <v>48.8</v>
      </c>
      <c r="DX33" s="691"/>
      <c r="DY33" s="691"/>
      <c r="DZ33" s="691"/>
      <c r="EA33" s="691"/>
      <c r="EB33" s="691"/>
      <c r="EC33" s="692"/>
    </row>
    <row r="34" spans="2:133" ht="11.25" customHeight="1" x14ac:dyDescent="0.15">
      <c r="B34" s="656" t="s">
        <v>326</v>
      </c>
      <c r="C34" s="657"/>
      <c r="D34" s="657"/>
      <c r="E34" s="657"/>
      <c r="F34" s="657"/>
      <c r="G34" s="657"/>
      <c r="H34" s="657"/>
      <c r="I34" s="657"/>
      <c r="J34" s="657"/>
      <c r="K34" s="657"/>
      <c r="L34" s="657"/>
      <c r="M34" s="657"/>
      <c r="N34" s="657"/>
      <c r="O34" s="657"/>
      <c r="P34" s="657"/>
      <c r="Q34" s="658"/>
      <c r="R34" s="659">
        <v>1395014</v>
      </c>
      <c r="S34" s="660"/>
      <c r="T34" s="660"/>
      <c r="U34" s="660"/>
      <c r="V34" s="660"/>
      <c r="W34" s="660"/>
      <c r="X34" s="660"/>
      <c r="Y34" s="661"/>
      <c r="Z34" s="662">
        <v>12.4</v>
      </c>
      <c r="AA34" s="662"/>
      <c r="AB34" s="662"/>
      <c r="AC34" s="662"/>
      <c r="AD34" s="663" t="s">
        <v>246</v>
      </c>
      <c r="AE34" s="663"/>
      <c r="AF34" s="663"/>
      <c r="AG34" s="663"/>
      <c r="AH34" s="663"/>
      <c r="AI34" s="663"/>
      <c r="AJ34" s="663"/>
      <c r="AK34" s="663"/>
      <c r="AL34" s="664" t="s">
        <v>246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2390838</v>
      </c>
      <c r="CS34" s="660"/>
      <c r="CT34" s="660"/>
      <c r="CU34" s="660"/>
      <c r="CV34" s="660"/>
      <c r="CW34" s="660"/>
      <c r="CX34" s="660"/>
      <c r="CY34" s="661"/>
      <c r="CZ34" s="664">
        <v>21.8</v>
      </c>
      <c r="DA34" s="691"/>
      <c r="DB34" s="691"/>
      <c r="DC34" s="694"/>
      <c r="DD34" s="668">
        <v>1063250</v>
      </c>
      <c r="DE34" s="660"/>
      <c r="DF34" s="660"/>
      <c r="DG34" s="660"/>
      <c r="DH34" s="660"/>
      <c r="DI34" s="660"/>
      <c r="DJ34" s="660"/>
      <c r="DK34" s="661"/>
      <c r="DL34" s="668">
        <v>725611</v>
      </c>
      <c r="DM34" s="660"/>
      <c r="DN34" s="660"/>
      <c r="DO34" s="660"/>
      <c r="DP34" s="660"/>
      <c r="DQ34" s="660"/>
      <c r="DR34" s="660"/>
      <c r="DS34" s="660"/>
      <c r="DT34" s="660"/>
      <c r="DU34" s="660"/>
      <c r="DV34" s="661"/>
      <c r="DW34" s="664">
        <v>14.8</v>
      </c>
      <c r="DX34" s="691"/>
      <c r="DY34" s="691"/>
      <c r="DZ34" s="691"/>
      <c r="EA34" s="691"/>
      <c r="EB34" s="691"/>
      <c r="EC34" s="692"/>
    </row>
    <row r="35" spans="2:133" ht="11.25" customHeight="1" x14ac:dyDescent="0.15">
      <c r="B35" s="656" t="s">
        <v>328</v>
      </c>
      <c r="C35" s="657"/>
      <c r="D35" s="657"/>
      <c r="E35" s="657"/>
      <c r="F35" s="657"/>
      <c r="G35" s="657"/>
      <c r="H35" s="657"/>
      <c r="I35" s="657"/>
      <c r="J35" s="657"/>
      <c r="K35" s="657"/>
      <c r="L35" s="657"/>
      <c r="M35" s="657"/>
      <c r="N35" s="657"/>
      <c r="O35" s="657"/>
      <c r="P35" s="657"/>
      <c r="Q35" s="658"/>
      <c r="R35" s="659">
        <v>1815011</v>
      </c>
      <c r="S35" s="660"/>
      <c r="T35" s="660"/>
      <c r="U35" s="660"/>
      <c r="V35" s="660"/>
      <c r="W35" s="660"/>
      <c r="X35" s="660"/>
      <c r="Y35" s="661"/>
      <c r="Z35" s="662">
        <v>16.100000000000001</v>
      </c>
      <c r="AA35" s="662"/>
      <c r="AB35" s="662"/>
      <c r="AC35" s="662"/>
      <c r="AD35" s="663" t="s">
        <v>246</v>
      </c>
      <c r="AE35" s="663"/>
      <c r="AF35" s="663"/>
      <c r="AG35" s="663"/>
      <c r="AH35" s="663"/>
      <c r="AI35" s="663"/>
      <c r="AJ35" s="663"/>
      <c r="AK35" s="663"/>
      <c r="AL35" s="664" t="s">
        <v>246</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130130</v>
      </c>
      <c r="CS35" s="689"/>
      <c r="CT35" s="689"/>
      <c r="CU35" s="689"/>
      <c r="CV35" s="689"/>
      <c r="CW35" s="689"/>
      <c r="CX35" s="689"/>
      <c r="CY35" s="690"/>
      <c r="CZ35" s="664">
        <v>1.2</v>
      </c>
      <c r="DA35" s="691"/>
      <c r="DB35" s="691"/>
      <c r="DC35" s="694"/>
      <c r="DD35" s="668">
        <v>111750</v>
      </c>
      <c r="DE35" s="689"/>
      <c r="DF35" s="689"/>
      <c r="DG35" s="689"/>
      <c r="DH35" s="689"/>
      <c r="DI35" s="689"/>
      <c r="DJ35" s="689"/>
      <c r="DK35" s="690"/>
      <c r="DL35" s="668">
        <v>105324</v>
      </c>
      <c r="DM35" s="689"/>
      <c r="DN35" s="689"/>
      <c r="DO35" s="689"/>
      <c r="DP35" s="689"/>
      <c r="DQ35" s="689"/>
      <c r="DR35" s="689"/>
      <c r="DS35" s="689"/>
      <c r="DT35" s="689"/>
      <c r="DU35" s="689"/>
      <c r="DV35" s="690"/>
      <c r="DW35" s="664">
        <v>2.2000000000000002</v>
      </c>
      <c r="DX35" s="691"/>
      <c r="DY35" s="691"/>
      <c r="DZ35" s="691"/>
      <c r="EA35" s="691"/>
      <c r="EB35" s="691"/>
      <c r="EC35" s="692"/>
    </row>
    <row r="36" spans="2:133" ht="11.25" customHeight="1" x14ac:dyDescent="0.15">
      <c r="B36" s="656" t="s">
        <v>332</v>
      </c>
      <c r="C36" s="657"/>
      <c r="D36" s="657"/>
      <c r="E36" s="657"/>
      <c r="F36" s="657"/>
      <c r="G36" s="657"/>
      <c r="H36" s="657"/>
      <c r="I36" s="657"/>
      <c r="J36" s="657"/>
      <c r="K36" s="657"/>
      <c r="L36" s="657"/>
      <c r="M36" s="657"/>
      <c r="N36" s="657"/>
      <c r="O36" s="657"/>
      <c r="P36" s="657"/>
      <c r="Q36" s="658"/>
      <c r="R36" s="659">
        <v>129888</v>
      </c>
      <c r="S36" s="660"/>
      <c r="T36" s="660"/>
      <c r="U36" s="660"/>
      <c r="V36" s="660"/>
      <c r="W36" s="660"/>
      <c r="X36" s="660"/>
      <c r="Y36" s="661"/>
      <c r="Z36" s="662">
        <v>1.2</v>
      </c>
      <c r="AA36" s="662"/>
      <c r="AB36" s="662"/>
      <c r="AC36" s="662"/>
      <c r="AD36" s="663" t="s">
        <v>246</v>
      </c>
      <c r="AE36" s="663"/>
      <c r="AF36" s="663"/>
      <c r="AG36" s="663"/>
      <c r="AH36" s="663"/>
      <c r="AI36" s="663"/>
      <c r="AJ36" s="663"/>
      <c r="AK36" s="663"/>
      <c r="AL36" s="664" t="s">
        <v>249</v>
      </c>
      <c r="AM36" s="665"/>
      <c r="AN36" s="665"/>
      <c r="AO36" s="666"/>
      <c r="AP36" s="222"/>
      <c r="AQ36" s="721" t="s">
        <v>333</v>
      </c>
      <c r="AR36" s="722"/>
      <c r="AS36" s="722"/>
      <c r="AT36" s="722"/>
      <c r="AU36" s="722"/>
      <c r="AV36" s="722"/>
      <c r="AW36" s="722"/>
      <c r="AX36" s="722"/>
      <c r="AY36" s="723"/>
      <c r="AZ36" s="648">
        <v>1134581</v>
      </c>
      <c r="BA36" s="649"/>
      <c r="BB36" s="649"/>
      <c r="BC36" s="649"/>
      <c r="BD36" s="649"/>
      <c r="BE36" s="649"/>
      <c r="BF36" s="724"/>
      <c r="BG36" s="645" t="s">
        <v>334</v>
      </c>
      <c r="BH36" s="646"/>
      <c r="BI36" s="646"/>
      <c r="BJ36" s="646"/>
      <c r="BK36" s="646"/>
      <c r="BL36" s="646"/>
      <c r="BM36" s="646"/>
      <c r="BN36" s="646"/>
      <c r="BO36" s="646"/>
      <c r="BP36" s="646"/>
      <c r="BQ36" s="646"/>
      <c r="BR36" s="646"/>
      <c r="BS36" s="646"/>
      <c r="BT36" s="646"/>
      <c r="BU36" s="647"/>
      <c r="BV36" s="648">
        <v>40923</v>
      </c>
      <c r="BW36" s="649"/>
      <c r="BX36" s="649"/>
      <c r="BY36" s="649"/>
      <c r="BZ36" s="649"/>
      <c r="CA36" s="649"/>
      <c r="CB36" s="724"/>
      <c r="CD36" s="656" t="s">
        <v>335</v>
      </c>
      <c r="CE36" s="657"/>
      <c r="CF36" s="657"/>
      <c r="CG36" s="657"/>
      <c r="CH36" s="657"/>
      <c r="CI36" s="657"/>
      <c r="CJ36" s="657"/>
      <c r="CK36" s="657"/>
      <c r="CL36" s="657"/>
      <c r="CM36" s="657"/>
      <c r="CN36" s="657"/>
      <c r="CO36" s="657"/>
      <c r="CP36" s="657"/>
      <c r="CQ36" s="658"/>
      <c r="CR36" s="659">
        <v>1051244</v>
      </c>
      <c r="CS36" s="660"/>
      <c r="CT36" s="660"/>
      <c r="CU36" s="660"/>
      <c r="CV36" s="660"/>
      <c r="CW36" s="660"/>
      <c r="CX36" s="660"/>
      <c r="CY36" s="661"/>
      <c r="CZ36" s="664">
        <v>9.6</v>
      </c>
      <c r="DA36" s="691"/>
      <c r="DB36" s="691"/>
      <c r="DC36" s="694"/>
      <c r="DD36" s="668">
        <v>762372</v>
      </c>
      <c r="DE36" s="660"/>
      <c r="DF36" s="660"/>
      <c r="DG36" s="660"/>
      <c r="DH36" s="660"/>
      <c r="DI36" s="660"/>
      <c r="DJ36" s="660"/>
      <c r="DK36" s="661"/>
      <c r="DL36" s="668">
        <v>572336</v>
      </c>
      <c r="DM36" s="660"/>
      <c r="DN36" s="660"/>
      <c r="DO36" s="660"/>
      <c r="DP36" s="660"/>
      <c r="DQ36" s="660"/>
      <c r="DR36" s="660"/>
      <c r="DS36" s="660"/>
      <c r="DT36" s="660"/>
      <c r="DU36" s="660"/>
      <c r="DV36" s="661"/>
      <c r="DW36" s="664">
        <v>11.7</v>
      </c>
      <c r="DX36" s="691"/>
      <c r="DY36" s="691"/>
      <c r="DZ36" s="691"/>
      <c r="EA36" s="691"/>
      <c r="EB36" s="691"/>
      <c r="EC36" s="692"/>
    </row>
    <row r="37" spans="2:133" ht="11.25" customHeight="1" x14ac:dyDescent="0.15">
      <c r="B37" s="656" t="s">
        <v>336</v>
      </c>
      <c r="C37" s="657"/>
      <c r="D37" s="657"/>
      <c r="E37" s="657"/>
      <c r="F37" s="657"/>
      <c r="G37" s="657"/>
      <c r="H37" s="657"/>
      <c r="I37" s="657"/>
      <c r="J37" s="657"/>
      <c r="K37" s="657"/>
      <c r="L37" s="657"/>
      <c r="M37" s="657"/>
      <c r="N37" s="657"/>
      <c r="O37" s="657"/>
      <c r="P37" s="657"/>
      <c r="Q37" s="658"/>
      <c r="R37" s="659">
        <v>265174</v>
      </c>
      <c r="S37" s="660"/>
      <c r="T37" s="660"/>
      <c r="U37" s="660"/>
      <c r="V37" s="660"/>
      <c r="W37" s="660"/>
      <c r="X37" s="660"/>
      <c r="Y37" s="661"/>
      <c r="Z37" s="662">
        <v>2.4</v>
      </c>
      <c r="AA37" s="662"/>
      <c r="AB37" s="662"/>
      <c r="AC37" s="662"/>
      <c r="AD37" s="663">
        <v>440</v>
      </c>
      <c r="AE37" s="663"/>
      <c r="AF37" s="663"/>
      <c r="AG37" s="663"/>
      <c r="AH37" s="663"/>
      <c r="AI37" s="663"/>
      <c r="AJ37" s="663"/>
      <c r="AK37" s="663"/>
      <c r="AL37" s="664">
        <v>0</v>
      </c>
      <c r="AM37" s="665"/>
      <c r="AN37" s="665"/>
      <c r="AO37" s="666"/>
      <c r="AQ37" s="725" t="s">
        <v>337</v>
      </c>
      <c r="AR37" s="726"/>
      <c r="AS37" s="726"/>
      <c r="AT37" s="726"/>
      <c r="AU37" s="726"/>
      <c r="AV37" s="726"/>
      <c r="AW37" s="726"/>
      <c r="AX37" s="726"/>
      <c r="AY37" s="727"/>
      <c r="AZ37" s="659">
        <v>315005</v>
      </c>
      <c r="BA37" s="660"/>
      <c r="BB37" s="660"/>
      <c r="BC37" s="660"/>
      <c r="BD37" s="689"/>
      <c r="BE37" s="689"/>
      <c r="BF37" s="705"/>
      <c r="BG37" s="656" t="s">
        <v>338</v>
      </c>
      <c r="BH37" s="657"/>
      <c r="BI37" s="657"/>
      <c r="BJ37" s="657"/>
      <c r="BK37" s="657"/>
      <c r="BL37" s="657"/>
      <c r="BM37" s="657"/>
      <c r="BN37" s="657"/>
      <c r="BO37" s="657"/>
      <c r="BP37" s="657"/>
      <c r="BQ37" s="657"/>
      <c r="BR37" s="657"/>
      <c r="BS37" s="657"/>
      <c r="BT37" s="657"/>
      <c r="BU37" s="658"/>
      <c r="BV37" s="659">
        <v>33358</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438699</v>
      </c>
      <c r="CS37" s="689"/>
      <c r="CT37" s="689"/>
      <c r="CU37" s="689"/>
      <c r="CV37" s="689"/>
      <c r="CW37" s="689"/>
      <c r="CX37" s="689"/>
      <c r="CY37" s="690"/>
      <c r="CZ37" s="664">
        <v>4</v>
      </c>
      <c r="DA37" s="691"/>
      <c r="DB37" s="691"/>
      <c r="DC37" s="694"/>
      <c r="DD37" s="668">
        <v>438695</v>
      </c>
      <c r="DE37" s="689"/>
      <c r="DF37" s="689"/>
      <c r="DG37" s="689"/>
      <c r="DH37" s="689"/>
      <c r="DI37" s="689"/>
      <c r="DJ37" s="689"/>
      <c r="DK37" s="690"/>
      <c r="DL37" s="668">
        <v>438695</v>
      </c>
      <c r="DM37" s="689"/>
      <c r="DN37" s="689"/>
      <c r="DO37" s="689"/>
      <c r="DP37" s="689"/>
      <c r="DQ37" s="689"/>
      <c r="DR37" s="689"/>
      <c r="DS37" s="689"/>
      <c r="DT37" s="689"/>
      <c r="DU37" s="689"/>
      <c r="DV37" s="690"/>
      <c r="DW37" s="664">
        <v>9</v>
      </c>
      <c r="DX37" s="691"/>
      <c r="DY37" s="691"/>
      <c r="DZ37" s="691"/>
      <c r="EA37" s="691"/>
      <c r="EB37" s="691"/>
      <c r="EC37" s="692"/>
    </row>
    <row r="38" spans="2:133" ht="11.25" customHeight="1" x14ac:dyDescent="0.15">
      <c r="B38" s="656" t="s">
        <v>340</v>
      </c>
      <c r="C38" s="657"/>
      <c r="D38" s="657"/>
      <c r="E38" s="657"/>
      <c r="F38" s="657"/>
      <c r="G38" s="657"/>
      <c r="H38" s="657"/>
      <c r="I38" s="657"/>
      <c r="J38" s="657"/>
      <c r="K38" s="657"/>
      <c r="L38" s="657"/>
      <c r="M38" s="657"/>
      <c r="N38" s="657"/>
      <c r="O38" s="657"/>
      <c r="P38" s="657"/>
      <c r="Q38" s="658"/>
      <c r="R38" s="659">
        <v>312100</v>
      </c>
      <c r="S38" s="660"/>
      <c r="T38" s="660"/>
      <c r="U38" s="660"/>
      <c r="V38" s="660"/>
      <c r="W38" s="660"/>
      <c r="X38" s="660"/>
      <c r="Y38" s="661"/>
      <c r="Z38" s="662">
        <v>2.8</v>
      </c>
      <c r="AA38" s="662"/>
      <c r="AB38" s="662"/>
      <c r="AC38" s="662"/>
      <c r="AD38" s="663" t="s">
        <v>250</v>
      </c>
      <c r="AE38" s="663"/>
      <c r="AF38" s="663"/>
      <c r="AG38" s="663"/>
      <c r="AH38" s="663"/>
      <c r="AI38" s="663"/>
      <c r="AJ38" s="663"/>
      <c r="AK38" s="663"/>
      <c r="AL38" s="664" t="s">
        <v>246</v>
      </c>
      <c r="AM38" s="665"/>
      <c r="AN38" s="665"/>
      <c r="AO38" s="666"/>
      <c r="AQ38" s="725" t="s">
        <v>341</v>
      </c>
      <c r="AR38" s="726"/>
      <c r="AS38" s="726"/>
      <c r="AT38" s="726"/>
      <c r="AU38" s="726"/>
      <c r="AV38" s="726"/>
      <c r="AW38" s="726"/>
      <c r="AX38" s="726"/>
      <c r="AY38" s="727"/>
      <c r="AZ38" s="659">
        <v>6366</v>
      </c>
      <c r="BA38" s="660"/>
      <c r="BB38" s="660"/>
      <c r="BC38" s="660"/>
      <c r="BD38" s="689"/>
      <c r="BE38" s="689"/>
      <c r="BF38" s="705"/>
      <c r="BG38" s="656" t="s">
        <v>342</v>
      </c>
      <c r="BH38" s="657"/>
      <c r="BI38" s="657"/>
      <c r="BJ38" s="657"/>
      <c r="BK38" s="657"/>
      <c r="BL38" s="657"/>
      <c r="BM38" s="657"/>
      <c r="BN38" s="657"/>
      <c r="BO38" s="657"/>
      <c r="BP38" s="657"/>
      <c r="BQ38" s="657"/>
      <c r="BR38" s="657"/>
      <c r="BS38" s="657"/>
      <c r="BT38" s="657"/>
      <c r="BU38" s="658"/>
      <c r="BV38" s="659">
        <v>2186</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1128215</v>
      </c>
      <c r="CS38" s="660"/>
      <c r="CT38" s="660"/>
      <c r="CU38" s="660"/>
      <c r="CV38" s="660"/>
      <c r="CW38" s="660"/>
      <c r="CX38" s="660"/>
      <c r="CY38" s="661"/>
      <c r="CZ38" s="664">
        <v>10.3</v>
      </c>
      <c r="DA38" s="691"/>
      <c r="DB38" s="691"/>
      <c r="DC38" s="694"/>
      <c r="DD38" s="668">
        <v>997077</v>
      </c>
      <c r="DE38" s="660"/>
      <c r="DF38" s="660"/>
      <c r="DG38" s="660"/>
      <c r="DH38" s="660"/>
      <c r="DI38" s="660"/>
      <c r="DJ38" s="660"/>
      <c r="DK38" s="661"/>
      <c r="DL38" s="668">
        <v>985978</v>
      </c>
      <c r="DM38" s="660"/>
      <c r="DN38" s="660"/>
      <c r="DO38" s="660"/>
      <c r="DP38" s="660"/>
      <c r="DQ38" s="660"/>
      <c r="DR38" s="660"/>
      <c r="DS38" s="660"/>
      <c r="DT38" s="660"/>
      <c r="DU38" s="660"/>
      <c r="DV38" s="661"/>
      <c r="DW38" s="664">
        <v>20.2</v>
      </c>
      <c r="DX38" s="691"/>
      <c r="DY38" s="691"/>
      <c r="DZ38" s="691"/>
      <c r="EA38" s="691"/>
      <c r="EB38" s="691"/>
      <c r="EC38" s="692"/>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246</v>
      </c>
      <c r="S39" s="660"/>
      <c r="T39" s="660"/>
      <c r="U39" s="660"/>
      <c r="V39" s="660"/>
      <c r="W39" s="660"/>
      <c r="X39" s="660"/>
      <c r="Y39" s="661"/>
      <c r="Z39" s="662" t="s">
        <v>249</v>
      </c>
      <c r="AA39" s="662"/>
      <c r="AB39" s="662"/>
      <c r="AC39" s="662"/>
      <c r="AD39" s="663" t="s">
        <v>246</v>
      </c>
      <c r="AE39" s="663"/>
      <c r="AF39" s="663"/>
      <c r="AG39" s="663"/>
      <c r="AH39" s="663"/>
      <c r="AI39" s="663"/>
      <c r="AJ39" s="663"/>
      <c r="AK39" s="663"/>
      <c r="AL39" s="664" t="s">
        <v>249</v>
      </c>
      <c r="AM39" s="665"/>
      <c r="AN39" s="665"/>
      <c r="AO39" s="666"/>
      <c r="AQ39" s="725" t="s">
        <v>345</v>
      </c>
      <c r="AR39" s="726"/>
      <c r="AS39" s="726"/>
      <c r="AT39" s="726"/>
      <c r="AU39" s="726"/>
      <c r="AV39" s="726"/>
      <c r="AW39" s="726"/>
      <c r="AX39" s="726"/>
      <c r="AY39" s="727"/>
      <c r="AZ39" s="659" t="s">
        <v>139</v>
      </c>
      <c r="BA39" s="660"/>
      <c r="BB39" s="660"/>
      <c r="BC39" s="660"/>
      <c r="BD39" s="689"/>
      <c r="BE39" s="689"/>
      <c r="BF39" s="705"/>
      <c r="BG39" s="656" t="s">
        <v>346</v>
      </c>
      <c r="BH39" s="657"/>
      <c r="BI39" s="657"/>
      <c r="BJ39" s="657"/>
      <c r="BK39" s="657"/>
      <c r="BL39" s="657"/>
      <c r="BM39" s="657"/>
      <c r="BN39" s="657"/>
      <c r="BO39" s="657"/>
      <c r="BP39" s="657"/>
      <c r="BQ39" s="657"/>
      <c r="BR39" s="657"/>
      <c r="BS39" s="657"/>
      <c r="BT39" s="657"/>
      <c r="BU39" s="658"/>
      <c r="BV39" s="659">
        <v>3439</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1585140</v>
      </c>
      <c r="CS39" s="689"/>
      <c r="CT39" s="689"/>
      <c r="CU39" s="689"/>
      <c r="CV39" s="689"/>
      <c r="CW39" s="689"/>
      <c r="CX39" s="689"/>
      <c r="CY39" s="690"/>
      <c r="CZ39" s="664">
        <v>14.5</v>
      </c>
      <c r="DA39" s="691"/>
      <c r="DB39" s="691"/>
      <c r="DC39" s="694"/>
      <c r="DD39" s="668">
        <v>1583003</v>
      </c>
      <c r="DE39" s="689"/>
      <c r="DF39" s="689"/>
      <c r="DG39" s="689"/>
      <c r="DH39" s="689"/>
      <c r="DI39" s="689"/>
      <c r="DJ39" s="689"/>
      <c r="DK39" s="690"/>
      <c r="DL39" s="668" t="s">
        <v>139</v>
      </c>
      <c r="DM39" s="689"/>
      <c r="DN39" s="689"/>
      <c r="DO39" s="689"/>
      <c r="DP39" s="689"/>
      <c r="DQ39" s="689"/>
      <c r="DR39" s="689"/>
      <c r="DS39" s="689"/>
      <c r="DT39" s="689"/>
      <c r="DU39" s="689"/>
      <c r="DV39" s="690"/>
      <c r="DW39" s="664" t="s">
        <v>246</v>
      </c>
      <c r="DX39" s="691"/>
      <c r="DY39" s="691"/>
      <c r="DZ39" s="691"/>
      <c r="EA39" s="691"/>
      <c r="EB39" s="691"/>
      <c r="EC39" s="692"/>
    </row>
    <row r="40" spans="2:133" ht="11.25" customHeight="1" x14ac:dyDescent="0.15">
      <c r="B40" s="656" t="s">
        <v>348</v>
      </c>
      <c r="C40" s="657"/>
      <c r="D40" s="657"/>
      <c r="E40" s="657"/>
      <c r="F40" s="657"/>
      <c r="G40" s="657"/>
      <c r="H40" s="657"/>
      <c r="I40" s="657"/>
      <c r="J40" s="657"/>
      <c r="K40" s="657"/>
      <c r="L40" s="657"/>
      <c r="M40" s="657"/>
      <c r="N40" s="657"/>
      <c r="O40" s="657"/>
      <c r="P40" s="657"/>
      <c r="Q40" s="658"/>
      <c r="R40" s="659">
        <v>66000</v>
      </c>
      <c r="S40" s="660"/>
      <c r="T40" s="660"/>
      <c r="U40" s="660"/>
      <c r="V40" s="660"/>
      <c r="W40" s="660"/>
      <c r="X40" s="660"/>
      <c r="Y40" s="661"/>
      <c r="Z40" s="662">
        <v>0.6</v>
      </c>
      <c r="AA40" s="662"/>
      <c r="AB40" s="662"/>
      <c r="AC40" s="662"/>
      <c r="AD40" s="663" t="s">
        <v>246</v>
      </c>
      <c r="AE40" s="663"/>
      <c r="AF40" s="663"/>
      <c r="AG40" s="663"/>
      <c r="AH40" s="663"/>
      <c r="AI40" s="663"/>
      <c r="AJ40" s="663"/>
      <c r="AK40" s="663"/>
      <c r="AL40" s="664" t="s">
        <v>246</v>
      </c>
      <c r="AM40" s="665"/>
      <c r="AN40" s="665"/>
      <c r="AO40" s="666"/>
      <c r="AQ40" s="725" t="s">
        <v>349</v>
      </c>
      <c r="AR40" s="726"/>
      <c r="AS40" s="726"/>
      <c r="AT40" s="726"/>
      <c r="AU40" s="726"/>
      <c r="AV40" s="726"/>
      <c r="AW40" s="726"/>
      <c r="AX40" s="726"/>
      <c r="AY40" s="727"/>
      <c r="AZ40" s="659" t="s">
        <v>246</v>
      </c>
      <c r="BA40" s="660"/>
      <c r="BB40" s="660"/>
      <c r="BC40" s="660"/>
      <c r="BD40" s="689"/>
      <c r="BE40" s="689"/>
      <c r="BF40" s="705"/>
      <c r="BG40" s="709" t="s">
        <v>350</v>
      </c>
      <c r="BH40" s="710"/>
      <c r="BI40" s="710"/>
      <c r="BJ40" s="710"/>
      <c r="BK40" s="710"/>
      <c r="BL40" s="223"/>
      <c r="BM40" s="657" t="s">
        <v>351</v>
      </c>
      <c r="BN40" s="657"/>
      <c r="BO40" s="657"/>
      <c r="BP40" s="657"/>
      <c r="BQ40" s="657"/>
      <c r="BR40" s="657"/>
      <c r="BS40" s="657"/>
      <c r="BT40" s="657"/>
      <c r="BU40" s="658"/>
      <c r="BV40" s="659">
        <v>95</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173497</v>
      </c>
      <c r="CS40" s="660"/>
      <c r="CT40" s="660"/>
      <c r="CU40" s="660"/>
      <c r="CV40" s="660"/>
      <c r="CW40" s="660"/>
      <c r="CX40" s="660"/>
      <c r="CY40" s="661"/>
      <c r="CZ40" s="664">
        <v>1.6</v>
      </c>
      <c r="DA40" s="691"/>
      <c r="DB40" s="691"/>
      <c r="DC40" s="694"/>
      <c r="DD40" s="668" t="s">
        <v>246</v>
      </c>
      <c r="DE40" s="660"/>
      <c r="DF40" s="660"/>
      <c r="DG40" s="660"/>
      <c r="DH40" s="660"/>
      <c r="DI40" s="660"/>
      <c r="DJ40" s="660"/>
      <c r="DK40" s="661"/>
      <c r="DL40" s="668" t="s">
        <v>246</v>
      </c>
      <c r="DM40" s="660"/>
      <c r="DN40" s="660"/>
      <c r="DO40" s="660"/>
      <c r="DP40" s="660"/>
      <c r="DQ40" s="660"/>
      <c r="DR40" s="660"/>
      <c r="DS40" s="660"/>
      <c r="DT40" s="660"/>
      <c r="DU40" s="660"/>
      <c r="DV40" s="661"/>
      <c r="DW40" s="664" t="s">
        <v>249</v>
      </c>
      <c r="DX40" s="691"/>
      <c r="DY40" s="691"/>
      <c r="DZ40" s="691"/>
      <c r="EA40" s="691"/>
      <c r="EB40" s="691"/>
      <c r="EC40" s="692"/>
    </row>
    <row r="41" spans="2:133" ht="11.25" customHeight="1" x14ac:dyDescent="0.15">
      <c r="B41" s="680" t="s">
        <v>353</v>
      </c>
      <c r="C41" s="681"/>
      <c r="D41" s="681"/>
      <c r="E41" s="681"/>
      <c r="F41" s="681"/>
      <c r="G41" s="681"/>
      <c r="H41" s="681"/>
      <c r="I41" s="681"/>
      <c r="J41" s="681"/>
      <c r="K41" s="681"/>
      <c r="L41" s="681"/>
      <c r="M41" s="681"/>
      <c r="N41" s="681"/>
      <c r="O41" s="681"/>
      <c r="P41" s="681"/>
      <c r="Q41" s="682"/>
      <c r="R41" s="734">
        <v>11283294</v>
      </c>
      <c r="S41" s="735"/>
      <c r="T41" s="735"/>
      <c r="U41" s="735"/>
      <c r="V41" s="735"/>
      <c r="W41" s="735"/>
      <c r="X41" s="735"/>
      <c r="Y41" s="736"/>
      <c r="Z41" s="737">
        <v>100</v>
      </c>
      <c r="AA41" s="737"/>
      <c r="AB41" s="737"/>
      <c r="AC41" s="737"/>
      <c r="AD41" s="738">
        <v>4826148</v>
      </c>
      <c r="AE41" s="738"/>
      <c r="AF41" s="738"/>
      <c r="AG41" s="738"/>
      <c r="AH41" s="738"/>
      <c r="AI41" s="738"/>
      <c r="AJ41" s="738"/>
      <c r="AK41" s="738"/>
      <c r="AL41" s="739">
        <v>100</v>
      </c>
      <c r="AM41" s="719"/>
      <c r="AN41" s="719"/>
      <c r="AO41" s="740"/>
      <c r="AQ41" s="725" t="s">
        <v>354</v>
      </c>
      <c r="AR41" s="726"/>
      <c r="AS41" s="726"/>
      <c r="AT41" s="726"/>
      <c r="AU41" s="726"/>
      <c r="AV41" s="726"/>
      <c r="AW41" s="726"/>
      <c r="AX41" s="726"/>
      <c r="AY41" s="727"/>
      <c r="AZ41" s="659">
        <v>163636</v>
      </c>
      <c r="BA41" s="660"/>
      <c r="BB41" s="660"/>
      <c r="BC41" s="660"/>
      <c r="BD41" s="689"/>
      <c r="BE41" s="689"/>
      <c r="BF41" s="705"/>
      <c r="BG41" s="709"/>
      <c r="BH41" s="710"/>
      <c r="BI41" s="710"/>
      <c r="BJ41" s="710"/>
      <c r="BK41" s="710"/>
      <c r="BL41" s="223"/>
      <c r="BM41" s="657" t="s">
        <v>355</v>
      </c>
      <c r="BN41" s="657"/>
      <c r="BO41" s="657"/>
      <c r="BP41" s="657"/>
      <c r="BQ41" s="657"/>
      <c r="BR41" s="657"/>
      <c r="BS41" s="657"/>
      <c r="BT41" s="657"/>
      <c r="BU41" s="658"/>
      <c r="BV41" s="659" t="s">
        <v>249</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139</v>
      </c>
      <c r="CS41" s="689"/>
      <c r="CT41" s="689"/>
      <c r="CU41" s="689"/>
      <c r="CV41" s="689"/>
      <c r="CW41" s="689"/>
      <c r="CX41" s="689"/>
      <c r="CY41" s="690"/>
      <c r="CZ41" s="664" t="s">
        <v>246</v>
      </c>
      <c r="DA41" s="691"/>
      <c r="DB41" s="691"/>
      <c r="DC41" s="694"/>
      <c r="DD41" s="668" t="s">
        <v>249</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357</v>
      </c>
      <c r="AR42" s="742"/>
      <c r="AS42" s="742"/>
      <c r="AT42" s="742"/>
      <c r="AU42" s="742"/>
      <c r="AV42" s="742"/>
      <c r="AW42" s="742"/>
      <c r="AX42" s="742"/>
      <c r="AY42" s="743"/>
      <c r="AZ42" s="734">
        <v>649574</v>
      </c>
      <c r="BA42" s="735"/>
      <c r="BB42" s="735"/>
      <c r="BC42" s="735"/>
      <c r="BD42" s="718"/>
      <c r="BE42" s="718"/>
      <c r="BF42" s="720"/>
      <c r="BG42" s="711"/>
      <c r="BH42" s="712"/>
      <c r="BI42" s="712"/>
      <c r="BJ42" s="712"/>
      <c r="BK42" s="712"/>
      <c r="BL42" s="224"/>
      <c r="BM42" s="681" t="s">
        <v>358</v>
      </c>
      <c r="BN42" s="681"/>
      <c r="BO42" s="681"/>
      <c r="BP42" s="681"/>
      <c r="BQ42" s="681"/>
      <c r="BR42" s="681"/>
      <c r="BS42" s="681"/>
      <c r="BT42" s="681"/>
      <c r="BU42" s="682"/>
      <c r="BV42" s="734">
        <v>417</v>
      </c>
      <c r="BW42" s="735"/>
      <c r="BX42" s="735"/>
      <c r="BY42" s="735"/>
      <c r="BZ42" s="735"/>
      <c r="CA42" s="735"/>
      <c r="CB42" s="744"/>
      <c r="CD42" s="656" t="s">
        <v>359</v>
      </c>
      <c r="CE42" s="657"/>
      <c r="CF42" s="657"/>
      <c r="CG42" s="657"/>
      <c r="CH42" s="657"/>
      <c r="CI42" s="657"/>
      <c r="CJ42" s="657"/>
      <c r="CK42" s="657"/>
      <c r="CL42" s="657"/>
      <c r="CM42" s="657"/>
      <c r="CN42" s="657"/>
      <c r="CO42" s="657"/>
      <c r="CP42" s="657"/>
      <c r="CQ42" s="658"/>
      <c r="CR42" s="659">
        <v>1115227</v>
      </c>
      <c r="CS42" s="689"/>
      <c r="CT42" s="689"/>
      <c r="CU42" s="689"/>
      <c r="CV42" s="689"/>
      <c r="CW42" s="689"/>
      <c r="CX42" s="689"/>
      <c r="CY42" s="690"/>
      <c r="CZ42" s="664">
        <v>10.199999999999999</v>
      </c>
      <c r="DA42" s="691"/>
      <c r="DB42" s="691"/>
      <c r="DC42" s="694"/>
      <c r="DD42" s="668">
        <v>264912</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25683</v>
      </c>
      <c r="CS43" s="689"/>
      <c r="CT43" s="689"/>
      <c r="CU43" s="689"/>
      <c r="CV43" s="689"/>
      <c r="CW43" s="689"/>
      <c r="CX43" s="689"/>
      <c r="CY43" s="690"/>
      <c r="CZ43" s="664">
        <v>0.2</v>
      </c>
      <c r="DA43" s="691"/>
      <c r="DB43" s="691"/>
      <c r="DC43" s="694"/>
      <c r="DD43" s="668">
        <v>25683</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310</v>
      </c>
      <c r="CE44" s="698"/>
      <c r="CF44" s="656" t="s">
        <v>363</v>
      </c>
      <c r="CG44" s="657"/>
      <c r="CH44" s="657"/>
      <c r="CI44" s="657"/>
      <c r="CJ44" s="657"/>
      <c r="CK44" s="657"/>
      <c r="CL44" s="657"/>
      <c r="CM44" s="657"/>
      <c r="CN44" s="657"/>
      <c r="CO44" s="657"/>
      <c r="CP44" s="657"/>
      <c r="CQ44" s="658"/>
      <c r="CR44" s="659">
        <v>1090409</v>
      </c>
      <c r="CS44" s="660"/>
      <c r="CT44" s="660"/>
      <c r="CU44" s="660"/>
      <c r="CV44" s="660"/>
      <c r="CW44" s="660"/>
      <c r="CX44" s="660"/>
      <c r="CY44" s="661"/>
      <c r="CZ44" s="664">
        <v>9.9</v>
      </c>
      <c r="DA44" s="665"/>
      <c r="DB44" s="665"/>
      <c r="DC44" s="671"/>
      <c r="DD44" s="668">
        <v>254216</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262403</v>
      </c>
      <c r="CS45" s="689"/>
      <c r="CT45" s="689"/>
      <c r="CU45" s="689"/>
      <c r="CV45" s="689"/>
      <c r="CW45" s="689"/>
      <c r="CX45" s="689"/>
      <c r="CY45" s="690"/>
      <c r="CZ45" s="664">
        <v>2.4</v>
      </c>
      <c r="DA45" s="691"/>
      <c r="DB45" s="691"/>
      <c r="DC45" s="694"/>
      <c r="DD45" s="668">
        <v>14372</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790609</v>
      </c>
      <c r="CS46" s="660"/>
      <c r="CT46" s="660"/>
      <c r="CU46" s="660"/>
      <c r="CV46" s="660"/>
      <c r="CW46" s="660"/>
      <c r="CX46" s="660"/>
      <c r="CY46" s="661"/>
      <c r="CZ46" s="664">
        <v>7.2</v>
      </c>
      <c r="DA46" s="665"/>
      <c r="DB46" s="665"/>
      <c r="DC46" s="671"/>
      <c r="DD46" s="668">
        <v>237147</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v>24818</v>
      </c>
      <c r="CS47" s="689"/>
      <c r="CT47" s="689"/>
      <c r="CU47" s="689"/>
      <c r="CV47" s="689"/>
      <c r="CW47" s="689"/>
      <c r="CX47" s="689"/>
      <c r="CY47" s="690"/>
      <c r="CZ47" s="664">
        <v>0.2</v>
      </c>
      <c r="DA47" s="691"/>
      <c r="DB47" s="691"/>
      <c r="DC47" s="694"/>
      <c r="DD47" s="668">
        <v>10696</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368</v>
      </c>
      <c r="CG48" s="657"/>
      <c r="CH48" s="657"/>
      <c r="CI48" s="657"/>
      <c r="CJ48" s="657"/>
      <c r="CK48" s="657"/>
      <c r="CL48" s="657"/>
      <c r="CM48" s="657"/>
      <c r="CN48" s="657"/>
      <c r="CO48" s="657"/>
      <c r="CP48" s="657"/>
      <c r="CQ48" s="658"/>
      <c r="CR48" s="659" t="s">
        <v>139</v>
      </c>
      <c r="CS48" s="660"/>
      <c r="CT48" s="660"/>
      <c r="CU48" s="660"/>
      <c r="CV48" s="660"/>
      <c r="CW48" s="660"/>
      <c r="CX48" s="660"/>
      <c r="CY48" s="661"/>
      <c r="CZ48" s="664" t="s">
        <v>249</v>
      </c>
      <c r="DA48" s="665"/>
      <c r="DB48" s="665"/>
      <c r="DC48" s="671"/>
      <c r="DD48" s="668" t="s">
        <v>246</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369</v>
      </c>
      <c r="CE49" s="681"/>
      <c r="CF49" s="681"/>
      <c r="CG49" s="681"/>
      <c r="CH49" s="681"/>
      <c r="CI49" s="681"/>
      <c r="CJ49" s="681"/>
      <c r="CK49" s="681"/>
      <c r="CL49" s="681"/>
      <c r="CM49" s="681"/>
      <c r="CN49" s="681"/>
      <c r="CO49" s="681"/>
      <c r="CP49" s="681"/>
      <c r="CQ49" s="682"/>
      <c r="CR49" s="734">
        <v>10961867</v>
      </c>
      <c r="CS49" s="718"/>
      <c r="CT49" s="718"/>
      <c r="CU49" s="718"/>
      <c r="CV49" s="718"/>
      <c r="CW49" s="718"/>
      <c r="CX49" s="718"/>
      <c r="CY49" s="747"/>
      <c r="CZ49" s="739">
        <v>100</v>
      </c>
      <c r="DA49" s="748"/>
      <c r="DB49" s="748"/>
      <c r="DC49" s="749"/>
      <c r="DD49" s="750">
        <v>7004995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uTx4vm6jd62A7mEARjT8aoQLQX9vbZFtVw8JpujXcIaGwzAZBYndVC1aZ0hwnbx2bVx22rOVhqoGdVNMSvwSA==" saltValue="G0DxmYfgVtR90nSz/+qm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c r="R7" s="789"/>
      <c r="S7" s="789"/>
      <c r="T7" s="789"/>
      <c r="U7" s="789"/>
      <c r="V7" s="789"/>
      <c r="W7" s="789"/>
      <c r="X7" s="789"/>
      <c r="Y7" s="789"/>
      <c r="Z7" s="789"/>
      <c r="AA7" s="789"/>
      <c r="AB7" s="789"/>
      <c r="AC7" s="789"/>
      <c r="AD7" s="789"/>
      <c r="AE7" s="790"/>
      <c r="AF7" s="791">
        <v>305</v>
      </c>
      <c r="AG7" s="792"/>
      <c r="AH7" s="792"/>
      <c r="AI7" s="792"/>
      <c r="AJ7" s="793"/>
      <c r="AK7" s="794"/>
      <c r="AL7" s="795"/>
      <c r="AM7" s="795"/>
      <c r="AN7" s="795"/>
      <c r="AO7" s="795"/>
      <c r="AP7" s="795"/>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305</v>
      </c>
      <c r="AG23" s="829"/>
      <c r="AH23" s="829"/>
      <c r="AI23" s="829"/>
      <c r="AJ23" s="832"/>
      <c r="AK23" s="833"/>
      <c r="AL23" s="834"/>
      <c r="AM23" s="834"/>
      <c r="AN23" s="834"/>
      <c r="AO23" s="834"/>
      <c r="AP23" s="829"/>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c r="R28" s="859"/>
      <c r="S28" s="859"/>
      <c r="T28" s="859"/>
      <c r="U28" s="859"/>
      <c r="V28" s="859"/>
      <c r="W28" s="859"/>
      <c r="X28" s="859"/>
      <c r="Y28" s="859"/>
      <c r="Z28" s="859"/>
      <c r="AA28" s="859"/>
      <c r="AB28" s="859"/>
      <c r="AC28" s="859"/>
      <c r="AD28" s="859"/>
      <c r="AE28" s="860"/>
      <c r="AF28" s="861">
        <v>41</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c r="R29" s="820"/>
      <c r="S29" s="820"/>
      <c r="T29" s="820"/>
      <c r="U29" s="820"/>
      <c r="V29" s="820"/>
      <c r="W29" s="820"/>
      <c r="X29" s="820"/>
      <c r="Y29" s="820"/>
      <c r="Z29" s="820"/>
      <c r="AA29" s="820"/>
      <c r="AB29" s="820"/>
      <c r="AC29" s="820"/>
      <c r="AD29" s="820"/>
      <c r="AE29" s="821"/>
      <c r="AF29" s="822">
        <v>121</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c r="R30" s="820"/>
      <c r="S30" s="820"/>
      <c r="T30" s="820"/>
      <c r="U30" s="820"/>
      <c r="V30" s="820"/>
      <c r="W30" s="820"/>
      <c r="X30" s="820"/>
      <c r="Y30" s="820"/>
      <c r="Z30" s="820"/>
      <c r="AA30" s="820"/>
      <c r="AB30" s="820"/>
      <c r="AC30" s="820"/>
      <c r="AD30" s="820"/>
      <c r="AE30" s="821"/>
      <c r="AF30" s="822">
        <v>4</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v>1118</v>
      </c>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v>0</v>
      </c>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v>0</v>
      </c>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t="s">
        <v>415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1284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418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423</v>
      </c>
      <c r="AB66" s="770"/>
      <c r="AC66" s="770"/>
      <c r="AD66" s="770"/>
      <c r="AE66" s="771"/>
      <c r="AF66" s="890" t="s">
        <v>424</v>
      </c>
      <c r="AG66" s="851"/>
      <c r="AH66" s="851"/>
      <c r="AI66" s="851"/>
      <c r="AJ66" s="891"/>
      <c r="AK66" s="769" t="s">
        <v>425</v>
      </c>
      <c r="AL66" s="764"/>
      <c r="AM66" s="764"/>
      <c r="AN66" s="764"/>
      <c r="AO66" s="765"/>
      <c r="AP66" s="769" t="s">
        <v>426</v>
      </c>
      <c r="AQ66" s="770"/>
      <c r="AR66" s="770"/>
      <c r="AS66" s="770"/>
      <c r="AT66" s="771"/>
      <c r="AU66" s="769" t="s">
        <v>427</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312</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312</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312</v>
      </c>
      <c r="DR109" s="929"/>
      <c r="DS109" s="929"/>
      <c r="DT109" s="929"/>
      <c r="DU109" s="930"/>
      <c r="DV109" s="928" t="s">
        <v>439</v>
      </c>
      <c r="DW109" s="929"/>
      <c r="DX109" s="929"/>
      <c r="DY109" s="929"/>
      <c r="DZ109" s="931"/>
    </row>
    <row r="110" spans="1:131" s="230" customFormat="1" ht="26.25" customHeight="1" x14ac:dyDescent="0.15">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723162</v>
      </c>
      <c r="AB110" s="936"/>
      <c r="AC110" s="936"/>
      <c r="AD110" s="936"/>
      <c r="AE110" s="937"/>
      <c r="AF110" s="938">
        <v>722058</v>
      </c>
      <c r="AG110" s="936"/>
      <c r="AH110" s="936"/>
      <c r="AI110" s="936"/>
      <c r="AJ110" s="937"/>
      <c r="AK110" s="938">
        <v>750164</v>
      </c>
      <c r="AL110" s="936"/>
      <c r="AM110" s="936"/>
      <c r="AN110" s="936"/>
      <c r="AO110" s="937"/>
      <c r="AP110" s="939">
        <v>17.8</v>
      </c>
      <c r="AQ110" s="940"/>
      <c r="AR110" s="940"/>
      <c r="AS110" s="940"/>
      <c r="AT110" s="941"/>
      <c r="AU110" s="942" t="s">
        <v>76</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7148684</v>
      </c>
      <c r="BR110" s="967"/>
      <c r="BS110" s="967"/>
      <c r="BT110" s="967"/>
      <c r="BU110" s="967"/>
      <c r="BV110" s="967">
        <v>8318512</v>
      </c>
      <c r="BW110" s="967"/>
      <c r="BX110" s="967"/>
      <c r="BY110" s="967"/>
      <c r="BZ110" s="967"/>
      <c r="CA110" s="967">
        <v>7902297</v>
      </c>
      <c r="CB110" s="967"/>
      <c r="CC110" s="967"/>
      <c r="CD110" s="967"/>
      <c r="CE110" s="967"/>
      <c r="CF110" s="980">
        <v>187</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445</v>
      </c>
      <c r="DH110" s="967"/>
      <c r="DI110" s="967"/>
      <c r="DJ110" s="967"/>
      <c r="DK110" s="967"/>
      <c r="DL110" s="967" t="s">
        <v>418</v>
      </c>
      <c r="DM110" s="967"/>
      <c r="DN110" s="967"/>
      <c r="DO110" s="967"/>
      <c r="DP110" s="967"/>
      <c r="DQ110" s="967" t="s">
        <v>446</v>
      </c>
      <c r="DR110" s="967"/>
      <c r="DS110" s="967"/>
      <c r="DT110" s="967"/>
      <c r="DU110" s="967"/>
      <c r="DV110" s="968" t="s">
        <v>447</v>
      </c>
      <c r="DW110" s="968"/>
      <c r="DX110" s="968"/>
      <c r="DY110" s="968"/>
      <c r="DZ110" s="969"/>
    </row>
    <row r="111" spans="1:131" s="230" customFormat="1" ht="26.25" customHeight="1" x14ac:dyDescent="0.15">
      <c r="A111" s="970" t="s">
        <v>448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446</v>
      </c>
      <c r="AB111" s="974"/>
      <c r="AC111" s="974"/>
      <c r="AD111" s="974"/>
      <c r="AE111" s="975"/>
      <c r="AF111" s="976" t="s">
        <v>449</v>
      </c>
      <c r="AG111" s="974"/>
      <c r="AH111" s="974"/>
      <c r="AI111" s="974"/>
      <c r="AJ111" s="975"/>
      <c r="AK111" s="976" t="s">
        <v>418</v>
      </c>
      <c r="AL111" s="974"/>
      <c r="AM111" s="974"/>
      <c r="AN111" s="974"/>
      <c r="AO111" s="975"/>
      <c r="AP111" s="977" t="s">
        <v>446</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v>178194</v>
      </c>
      <c r="BR111" s="962"/>
      <c r="BS111" s="962"/>
      <c r="BT111" s="962"/>
      <c r="BU111" s="962"/>
      <c r="BV111" s="962">
        <v>155113</v>
      </c>
      <c r="BW111" s="962"/>
      <c r="BX111" s="962"/>
      <c r="BY111" s="962"/>
      <c r="BZ111" s="962"/>
      <c r="CA111" s="962">
        <v>133227</v>
      </c>
      <c r="CB111" s="962"/>
      <c r="CC111" s="962"/>
      <c r="CD111" s="962"/>
      <c r="CE111" s="962"/>
      <c r="CF111" s="956">
        <v>3.2</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418</v>
      </c>
      <c r="DH111" s="962"/>
      <c r="DI111" s="962"/>
      <c r="DJ111" s="962"/>
      <c r="DK111" s="962"/>
      <c r="DL111" s="962" t="s">
        <v>418</v>
      </c>
      <c r="DM111" s="962"/>
      <c r="DN111" s="962"/>
      <c r="DO111" s="962"/>
      <c r="DP111" s="962"/>
      <c r="DQ111" s="962" t="s">
        <v>449</v>
      </c>
      <c r="DR111" s="962"/>
      <c r="DS111" s="962"/>
      <c r="DT111" s="962"/>
      <c r="DU111" s="962"/>
      <c r="DV111" s="963" t="s">
        <v>418</v>
      </c>
      <c r="DW111" s="963"/>
      <c r="DX111" s="963"/>
      <c r="DY111" s="963"/>
      <c r="DZ111" s="964"/>
    </row>
    <row r="112" spans="1:131" s="230" customFormat="1" ht="26.25" customHeight="1" x14ac:dyDescent="0.15">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446</v>
      </c>
      <c r="AB112" s="995"/>
      <c r="AC112" s="995"/>
      <c r="AD112" s="995"/>
      <c r="AE112" s="996"/>
      <c r="AF112" s="997" t="s">
        <v>446</v>
      </c>
      <c r="AG112" s="995"/>
      <c r="AH112" s="995"/>
      <c r="AI112" s="995"/>
      <c r="AJ112" s="996"/>
      <c r="AK112" s="997" t="s">
        <v>418</v>
      </c>
      <c r="AL112" s="995"/>
      <c r="AM112" s="995"/>
      <c r="AN112" s="995"/>
      <c r="AO112" s="996"/>
      <c r="AP112" s="998" t="s">
        <v>449</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3537722</v>
      </c>
      <c r="BR112" s="962"/>
      <c r="BS112" s="962"/>
      <c r="BT112" s="962"/>
      <c r="BU112" s="962"/>
      <c r="BV112" s="962">
        <v>3403603</v>
      </c>
      <c r="BW112" s="962"/>
      <c r="BX112" s="962"/>
      <c r="BY112" s="962"/>
      <c r="BZ112" s="962"/>
      <c r="CA112" s="962">
        <v>3267946</v>
      </c>
      <c r="CB112" s="962"/>
      <c r="CC112" s="962"/>
      <c r="CD112" s="962"/>
      <c r="CE112" s="962"/>
      <c r="CF112" s="956">
        <v>77.3</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418</v>
      </c>
      <c r="DH112" s="962"/>
      <c r="DI112" s="962"/>
      <c r="DJ112" s="962"/>
      <c r="DK112" s="962"/>
      <c r="DL112" s="962" t="s">
        <v>449</v>
      </c>
      <c r="DM112" s="962"/>
      <c r="DN112" s="962"/>
      <c r="DO112" s="962"/>
      <c r="DP112" s="962"/>
      <c r="DQ112" s="962" t="s">
        <v>456</v>
      </c>
      <c r="DR112" s="962"/>
      <c r="DS112" s="962"/>
      <c r="DT112" s="962"/>
      <c r="DU112" s="962"/>
      <c r="DV112" s="963" t="s">
        <v>449</v>
      </c>
      <c r="DW112" s="963"/>
      <c r="DX112" s="963"/>
      <c r="DY112" s="963"/>
      <c r="DZ112" s="964"/>
    </row>
    <row r="113" spans="1:130" s="230" customFormat="1" ht="26.25" customHeight="1" x14ac:dyDescent="0.1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356278</v>
      </c>
      <c r="AB113" s="974"/>
      <c r="AC113" s="974"/>
      <c r="AD113" s="974"/>
      <c r="AE113" s="975"/>
      <c r="AF113" s="976">
        <v>322897</v>
      </c>
      <c r="AG113" s="974"/>
      <c r="AH113" s="974"/>
      <c r="AI113" s="974"/>
      <c r="AJ113" s="975"/>
      <c r="AK113" s="976">
        <v>294553</v>
      </c>
      <c r="AL113" s="974"/>
      <c r="AM113" s="974"/>
      <c r="AN113" s="974"/>
      <c r="AO113" s="975"/>
      <c r="AP113" s="977">
        <v>7</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197075</v>
      </c>
      <c r="BR113" s="962"/>
      <c r="BS113" s="962"/>
      <c r="BT113" s="962"/>
      <c r="BU113" s="962"/>
      <c r="BV113" s="962">
        <v>211585</v>
      </c>
      <c r="BW113" s="962"/>
      <c r="BX113" s="962"/>
      <c r="BY113" s="962"/>
      <c r="BZ113" s="962"/>
      <c r="CA113" s="962">
        <v>176260</v>
      </c>
      <c r="CB113" s="962"/>
      <c r="CC113" s="962"/>
      <c r="CD113" s="962"/>
      <c r="CE113" s="962"/>
      <c r="CF113" s="956">
        <v>4.2</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449</v>
      </c>
      <c r="DH113" s="995"/>
      <c r="DI113" s="995"/>
      <c r="DJ113" s="995"/>
      <c r="DK113" s="996"/>
      <c r="DL113" s="997" t="s">
        <v>456</v>
      </c>
      <c r="DM113" s="995"/>
      <c r="DN113" s="995"/>
      <c r="DO113" s="995"/>
      <c r="DP113" s="996"/>
      <c r="DQ113" s="997" t="s">
        <v>449</v>
      </c>
      <c r="DR113" s="995"/>
      <c r="DS113" s="995"/>
      <c r="DT113" s="995"/>
      <c r="DU113" s="996"/>
      <c r="DV113" s="998" t="s">
        <v>418</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38994</v>
      </c>
      <c r="AB114" s="995"/>
      <c r="AC114" s="995"/>
      <c r="AD114" s="995"/>
      <c r="AE114" s="996"/>
      <c r="AF114" s="997">
        <v>50523</v>
      </c>
      <c r="AG114" s="995"/>
      <c r="AH114" s="995"/>
      <c r="AI114" s="995"/>
      <c r="AJ114" s="996"/>
      <c r="AK114" s="997">
        <v>51247</v>
      </c>
      <c r="AL114" s="995"/>
      <c r="AM114" s="995"/>
      <c r="AN114" s="995"/>
      <c r="AO114" s="996"/>
      <c r="AP114" s="998">
        <v>1.2</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1148156</v>
      </c>
      <c r="BR114" s="962"/>
      <c r="BS114" s="962"/>
      <c r="BT114" s="962"/>
      <c r="BU114" s="962"/>
      <c r="BV114" s="962">
        <v>1116343</v>
      </c>
      <c r="BW114" s="962"/>
      <c r="BX114" s="962"/>
      <c r="BY114" s="962"/>
      <c r="BZ114" s="962"/>
      <c r="CA114" s="962">
        <v>1161013</v>
      </c>
      <c r="CB114" s="962"/>
      <c r="CC114" s="962"/>
      <c r="CD114" s="962"/>
      <c r="CE114" s="962"/>
      <c r="CF114" s="956">
        <v>27.5</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463</v>
      </c>
      <c r="DH114" s="995"/>
      <c r="DI114" s="995"/>
      <c r="DJ114" s="995"/>
      <c r="DK114" s="996"/>
      <c r="DL114" s="997" t="s">
        <v>447</v>
      </c>
      <c r="DM114" s="995"/>
      <c r="DN114" s="995"/>
      <c r="DO114" s="995"/>
      <c r="DP114" s="996"/>
      <c r="DQ114" s="997" t="s">
        <v>418</v>
      </c>
      <c r="DR114" s="995"/>
      <c r="DS114" s="995"/>
      <c r="DT114" s="995"/>
      <c r="DU114" s="996"/>
      <c r="DV114" s="998" t="s">
        <v>456</v>
      </c>
      <c r="DW114" s="999"/>
      <c r="DX114" s="999"/>
      <c r="DY114" s="999"/>
      <c r="DZ114" s="1000"/>
    </row>
    <row r="115" spans="1:130" s="230" customFormat="1" ht="26.25" customHeight="1" x14ac:dyDescent="0.15">
      <c r="A115" s="990"/>
      <c r="B115" s="991"/>
      <c r="C115" s="959" t="s">
        <v>464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26945</v>
      </c>
      <c r="AB115" s="974"/>
      <c r="AC115" s="974"/>
      <c r="AD115" s="974"/>
      <c r="AE115" s="975"/>
      <c r="AF115" s="976">
        <v>23081</v>
      </c>
      <c r="AG115" s="974"/>
      <c r="AH115" s="974"/>
      <c r="AI115" s="974"/>
      <c r="AJ115" s="975"/>
      <c r="AK115" s="976">
        <v>21885</v>
      </c>
      <c r="AL115" s="974"/>
      <c r="AM115" s="974"/>
      <c r="AN115" s="974"/>
      <c r="AO115" s="975"/>
      <c r="AP115" s="977">
        <v>0.5</v>
      </c>
      <c r="AQ115" s="978"/>
      <c r="AR115" s="978"/>
      <c r="AS115" s="978"/>
      <c r="AT115" s="979"/>
      <c r="AU115" s="944"/>
      <c r="AV115" s="945"/>
      <c r="AW115" s="945"/>
      <c r="AX115" s="945"/>
      <c r="AY115" s="945"/>
      <c r="AZ115" s="958" t="s">
        <v>465</v>
      </c>
      <c r="BA115" s="959"/>
      <c r="BB115" s="959"/>
      <c r="BC115" s="959"/>
      <c r="BD115" s="959"/>
      <c r="BE115" s="959"/>
      <c r="BF115" s="959"/>
      <c r="BG115" s="959"/>
      <c r="BH115" s="959"/>
      <c r="BI115" s="959"/>
      <c r="BJ115" s="959"/>
      <c r="BK115" s="959"/>
      <c r="BL115" s="959"/>
      <c r="BM115" s="959"/>
      <c r="BN115" s="959"/>
      <c r="BO115" s="959"/>
      <c r="BP115" s="960"/>
      <c r="BQ115" s="961">
        <v>150365</v>
      </c>
      <c r="BR115" s="962"/>
      <c r="BS115" s="962"/>
      <c r="BT115" s="962"/>
      <c r="BU115" s="962"/>
      <c r="BV115" s="962">
        <v>129502</v>
      </c>
      <c r="BW115" s="962"/>
      <c r="BX115" s="962"/>
      <c r="BY115" s="962"/>
      <c r="BZ115" s="962"/>
      <c r="CA115" s="962">
        <v>263020</v>
      </c>
      <c r="CB115" s="962"/>
      <c r="CC115" s="962"/>
      <c r="CD115" s="962"/>
      <c r="CE115" s="962"/>
      <c r="CF115" s="956">
        <v>6.2</v>
      </c>
      <c r="CG115" s="957"/>
      <c r="CH115" s="957"/>
      <c r="CI115" s="957"/>
      <c r="CJ115" s="957"/>
      <c r="CK115" s="984"/>
      <c r="CL115" s="985"/>
      <c r="CM115" s="958" t="s">
        <v>466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449</v>
      </c>
      <c r="DH115" s="995"/>
      <c r="DI115" s="995"/>
      <c r="DJ115" s="995"/>
      <c r="DK115" s="996"/>
      <c r="DL115" s="997" t="s">
        <v>456</v>
      </c>
      <c r="DM115" s="995"/>
      <c r="DN115" s="995"/>
      <c r="DO115" s="995"/>
      <c r="DP115" s="996"/>
      <c r="DQ115" s="997" t="s">
        <v>467</v>
      </c>
      <c r="DR115" s="995"/>
      <c r="DS115" s="995"/>
      <c r="DT115" s="995"/>
      <c r="DU115" s="996"/>
      <c r="DV115" s="998" t="s">
        <v>447</v>
      </c>
      <c r="DW115" s="999"/>
      <c r="DX115" s="999"/>
      <c r="DY115" s="999"/>
      <c r="DZ115" s="1000"/>
    </row>
    <row r="116" spans="1:130" s="230" customFormat="1" ht="26.25" customHeight="1" x14ac:dyDescent="0.15">
      <c r="A116" s="992"/>
      <c r="B116" s="993"/>
      <c r="C116" s="1001" t="s">
        <v>468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456</v>
      </c>
      <c r="AB116" s="995"/>
      <c r="AC116" s="995"/>
      <c r="AD116" s="995"/>
      <c r="AE116" s="996"/>
      <c r="AF116" s="997" t="s">
        <v>446</v>
      </c>
      <c r="AG116" s="995"/>
      <c r="AH116" s="995"/>
      <c r="AI116" s="995"/>
      <c r="AJ116" s="996"/>
      <c r="AK116" s="997" t="s">
        <v>418</v>
      </c>
      <c r="AL116" s="995"/>
      <c r="AM116" s="995"/>
      <c r="AN116" s="995"/>
      <c r="AO116" s="996"/>
      <c r="AP116" s="998" t="s">
        <v>418</v>
      </c>
      <c r="AQ116" s="999"/>
      <c r="AR116" s="999"/>
      <c r="AS116" s="999"/>
      <c r="AT116" s="1000"/>
      <c r="AU116" s="944"/>
      <c r="AV116" s="945"/>
      <c r="AW116" s="945"/>
      <c r="AX116" s="945"/>
      <c r="AY116" s="945"/>
      <c r="AZ116" s="1003" t="s">
        <v>469</v>
      </c>
      <c r="BA116" s="1004"/>
      <c r="BB116" s="1004"/>
      <c r="BC116" s="1004"/>
      <c r="BD116" s="1004"/>
      <c r="BE116" s="1004"/>
      <c r="BF116" s="1004"/>
      <c r="BG116" s="1004"/>
      <c r="BH116" s="1004"/>
      <c r="BI116" s="1004"/>
      <c r="BJ116" s="1004"/>
      <c r="BK116" s="1004"/>
      <c r="BL116" s="1004"/>
      <c r="BM116" s="1004"/>
      <c r="BN116" s="1004"/>
      <c r="BO116" s="1004"/>
      <c r="BP116" s="1005"/>
      <c r="BQ116" s="961" t="s">
        <v>447</v>
      </c>
      <c r="BR116" s="962"/>
      <c r="BS116" s="962"/>
      <c r="BT116" s="962"/>
      <c r="BU116" s="962"/>
      <c r="BV116" s="962" t="s">
        <v>470</v>
      </c>
      <c r="BW116" s="962"/>
      <c r="BX116" s="962"/>
      <c r="BY116" s="962"/>
      <c r="BZ116" s="962"/>
      <c r="CA116" s="962" t="s">
        <v>449</v>
      </c>
      <c r="CB116" s="962"/>
      <c r="CC116" s="962"/>
      <c r="CD116" s="962"/>
      <c r="CE116" s="962"/>
      <c r="CF116" s="956" t="s">
        <v>446</v>
      </c>
      <c r="CG116" s="957"/>
      <c r="CH116" s="957"/>
      <c r="CI116" s="957"/>
      <c r="CJ116" s="957"/>
      <c r="CK116" s="984"/>
      <c r="CL116" s="985"/>
      <c r="CM116" s="958" t="s">
        <v>471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178194</v>
      </c>
      <c r="DH116" s="995"/>
      <c r="DI116" s="995"/>
      <c r="DJ116" s="995"/>
      <c r="DK116" s="996"/>
      <c r="DL116" s="997">
        <v>155113</v>
      </c>
      <c r="DM116" s="995"/>
      <c r="DN116" s="995"/>
      <c r="DO116" s="995"/>
      <c r="DP116" s="996"/>
      <c r="DQ116" s="997">
        <v>133227</v>
      </c>
      <c r="DR116" s="995"/>
      <c r="DS116" s="995"/>
      <c r="DT116" s="995"/>
      <c r="DU116" s="996"/>
      <c r="DV116" s="998">
        <v>3.2</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1145379</v>
      </c>
      <c r="AB117" s="1015"/>
      <c r="AC117" s="1015"/>
      <c r="AD117" s="1015"/>
      <c r="AE117" s="1016"/>
      <c r="AF117" s="1017">
        <v>1118559</v>
      </c>
      <c r="AG117" s="1015"/>
      <c r="AH117" s="1015"/>
      <c r="AI117" s="1015"/>
      <c r="AJ117" s="1016"/>
      <c r="AK117" s="1017">
        <v>1117849</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456</v>
      </c>
      <c r="BR117" s="962"/>
      <c r="BS117" s="962"/>
      <c r="BT117" s="962"/>
      <c r="BU117" s="962"/>
      <c r="BV117" s="962" t="s">
        <v>470</v>
      </c>
      <c r="BW117" s="962"/>
      <c r="BX117" s="962"/>
      <c r="BY117" s="962"/>
      <c r="BZ117" s="962"/>
      <c r="CA117" s="962" t="s">
        <v>446</v>
      </c>
      <c r="CB117" s="962"/>
      <c r="CC117" s="962"/>
      <c r="CD117" s="962"/>
      <c r="CE117" s="962"/>
      <c r="CF117" s="956" t="s">
        <v>446</v>
      </c>
      <c r="CG117" s="957"/>
      <c r="CH117" s="957"/>
      <c r="CI117" s="957"/>
      <c r="CJ117" s="957"/>
      <c r="CK117" s="984"/>
      <c r="CL117" s="985"/>
      <c r="CM117" s="958" t="s">
        <v>474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449</v>
      </c>
      <c r="DH117" s="995"/>
      <c r="DI117" s="995"/>
      <c r="DJ117" s="995"/>
      <c r="DK117" s="996"/>
      <c r="DL117" s="997" t="s">
        <v>449</v>
      </c>
      <c r="DM117" s="995"/>
      <c r="DN117" s="995"/>
      <c r="DO117" s="995"/>
      <c r="DP117" s="996"/>
      <c r="DQ117" s="997" t="s">
        <v>449</v>
      </c>
      <c r="DR117" s="995"/>
      <c r="DS117" s="995"/>
      <c r="DT117" s="995"/>
      <c r="DU117" s="996"/>
      <c r="DV117" s="998" t="s">
        <v>456</v>
      </c>
      <c r="DW117" s="999"/>
      <c r="DX117" s="999"/>
      <c r="DY117" s="999"/>
      <c r="DZ117" s="1000"/>
    </row>
    <row r="118" spans="1:130" s="230" customFormat="1" ht="26.25" customHeight="1" x14ac:dyDescent="0.15">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312</v>
      </c>
      <c r="AL118" s="929"/>
      <c r="AM118" s="929"/>
      <c r="AN118" s="929"/>
      <c r="AO118" s="930"/>
      <c r="AP118" s="1006" t="s">
        <v>439</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476</v>
      </c>
      <c r="BR118" s="1036"/>
      <c r="BS118" s="1036"/>
      <c r="BT118" s="1036"/>
      <c r="BU118" s="1036"/>
      <c r="BV118" s="1036" t="s">
        <v>418</v>
      </c>
      <c r="BW118" s="1036"/>
      <c r="BX118" s="1036"/>
      <c r="BY118" s="1036"/>
      <c r="BZ118" s="1036"/>
      <c r="CA118" s="1036" t="s">
        <v>418</v>
      </c>
      <c r="CB118" s="1036"/>
      <c r="CC118" s="1036"/>
      <c r="CD118" s="1036"/>
      <c r="CE118" s="1036"/>
      <c r="CF118" s="956" t="s">
        <v>449</v>
      </c>
      <c r="CG118" s="957"/>
      <c r="CH118" s="957"/>
      <c r="CI118" s="957"/>
      <c r="CJ118" s="957"/>
      <c r="CK118" s="984"/>
      <c r="CL118" s="985"/>
      <c r="CM118" s="958" t="s">
        <v>477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449</v>
      </c>
      <c r="DH118" s="995"/>
      <c r="DI118" s="995"/>
      <c r="DJ118" s="995"/>
      <c r="DK118" s="996"/>
      <c r="DL118" s="997" t="s">
        <v>418</v>
      </c>
      <c r="DM118" s="995"/>
      <c r="DN118" s="995"/>
      <c r="DO118" s="995"/>
      <c r="DP118" s="996"/>
      <c r="DQ118" s="997" t="s">
        <v>478</v>
      </c>
      <c r="DR118" s="995"/>
      <c r="DS118" s="995"/>
      <c r="DT118" s="995"/>
      <c r="DU118" s="996"/>
      <c r="DV118" s="998" t="s">
        <v>418</v>
      </c>
      <c r="DW118" s="999"/>
      <c r="DX118" s="999"/>
      <c r="DY118" s="999"/>
      <c r="DZ118" s="1000"/>
    </row>
    <row r="119" spans="1:130" s="230" customFormat="1" ht="26.25" customHeight="1" x14ac:dyDescent="0.15">
      <c r="A119" s="1093"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456</v>
      </c>
      <c r="AB119" s="936"/>
      <c r="AC119" s="936"/>
      <c r="AD119" s="936"/>
      <c r="AE119" s="937"/>
      <c r="AF119" s="938" t="s">
        <v>449</v>
      </c>
      <c r="AG119" s="936"/>
      <c r="AH119" s="936"/>
      <c r="AI119" s="936"/>
      <c r="AJ119" s="937"/>
      <c r="AK119" s="938" t="s">
        <v>456</v>
      </c>
      <c r="AL119" s="936"/>
      <c r="AM119" s="936"/>
      <c r="AN119" s="936"/>
      <c r="AO119" s="937"/>
      <c r="AP119" s="939" t="s">
        <v>446</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479</v>
      </c>
      <c r="BP119" s="1041"/>
      <c r="BQ119" s="1035">
        <v>12360196</v>
      </c>
      <c r="BR119" s="1036"/>
      <c r="BS119" s="1036"/>
      <c r="BT119" s="1036"/>
      <c r="BU119" s="1036"/>
      <c r="BV119" s="1036">
        <v>13334658</v>
      </c>
      <c r="BW119" s="1036"/>
      <c r="BX119" s="1036"/>
      <c r="BY119" s="1036"/>
      <c r="BZ119" s="1036"/>
      <c r="CA119" s="1036">
        <v>12903763</v>
      </c>
      <c r="CB119" s="1036"/>
      <c r="CC119" s="1036"/>
      <c r="CD119" s="1036"/>
      <c r="CE119" s="1036"/>
      <c r="CF119" s="1037"/>
      <c r="CG119" s="1038"/>
      <c r="CH119" s="1038"/>
      <c r="CI119" s="1038"/>
      <c r="CJ119" s="1039"/>
      <c r="CK119" s="986"/>
      <c r="CL119" s="987"/>
      <c r="CM119" s="1009" t="s">
        <v>480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470</v>
      </c>
      <c r="DH119" s="1022"/>
      <c r="DI119" s="1022"/>
      <c r="DJ119" s="1022"/>
      <c r="DK119" s="1023"/>
      <c r="DL119" s="1021" t="s">
        <v>456</v>
      </c>
      <c r="DM119" s="1022"/>
      <c r="DN119" s="1022"/>
      <c r="DO119" s="1022"/>
      <c r="DP119" s="1023"/>
      <c r="DQ119" s="1021" t="s">
        <v>418</v>
      </c>
      <c r="DR119" s="1022"/>
      <c r="DS119" s="1022"/>
      <c r="DT119" s="1022"/>
      <c r="DU119" s="1023"/>
      <c r="DV119" s="1024" t="s">
        <v>476</v>
      </c>
      <c r="DW119" s="1025"/>
      <c r="DX119" s="1025"/>
      <c r="DY119" s="1025"/>
      <c r="DZ119" s="1026"/>
    </row>
    <row r="120" spans="1:130" s="230" customFormat="1" ht="26.25" customHeight="1" x14ac:dyDescent="0.15">
      <c r="A120" s="1094"/>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418</v>
      </c>
      <c r="AB120" s="995"/>
      <c r="AC120" s="995"/>
      <c r="AD120" s="995"/>
      <c r="AE120" s="996"/>
      <c r="AF120" s="997" t="s">
        <v>418</v>
      </c>
      <c r="AG120" s="995"/>
      <c r="AH120" s="995"/>
      <c r="AI120" s="995"/>
      <c r="AJ120" s="996"/>
      <c r="AK120" s="997" t="s">
        <v>418</v>
      </c>
      <c r="AL120" s="995"/>
      <c r="AM120" s="995"/>
      <c r="AN120" s="995"/>
      <c r="AO120" s="996"/>
      <c r="AP120" s="998" t="s">
        <v>418</v>
      </c>
      <c r="AQ120" s="999"/>
      <c r="AR120" s="999"/>
      <c r="AS120" s="999"/>
      <c r="AT120" s="1000"/>
      <c r="AU120" s="1027" t="s">
        <v>481</v>
      </c>
      <c r="AV120" s="1028"/>
      <c r="AW120" s="1028"/>
      <c r="AX120" s="1028"/>
      <c r="AY120" s="1029"/>
      <c r="AZ120" s="965" t="s">
        <v>482</v>
      </c>
      <c r="BA120" s="933"/>
      <c r="BB120" s="933"/>
      <c r="BC120" s="933"/>
      <c r="BD120" s="933"/>
      <c r="BE120" s="933"/>
      <c r="BF120" s="933"/>
      <c r="BG120" s="933"/>
      <c r="BH120" s="933"/>
      <c r="BI120" s="933"/>
      <c r="BJ120" s="933"/>
      <c r="BK120" s="933"/>
      <c r="BL120" s="933"/>
      <c r="BM120" s="933"/>
      <c r="BN120" s="933"/>
      <c r="BO120" s="933"/>
      <c r="BP120" s="934"/>
      <c r="BQ120" s="966">
        <v>3610558</v>
      </c>
      <c r="BR120" s="967"/>
      <c r="BS120" s="967"/>
      <c r="BT120" s="967"/>
      <c r="BU120" s="967"/>
      <c r="BV120" s="967">
        <v>3789261</v>
      </c>
      <c r="BW120" s="967"/>
      <c r="BX120" s="967"/>
      <c r="BY120" s="967"/>
      <c r="BZ120" s="967"/>
      <c r="CA120" s="967">
        <v>3874140</v>
      </c>
      <c r="CB120" s="967"/>
      <c r="CC120" s="967"/>
      <c r="CD120" s="967"/>
      <c r="CE120" s="967"/>
      <c r="CF120" s="980">
        <v>91.7</v>
      </c>
      <c r="CG120" s="981"/>
      <c r="CH120" s="981"/>
      <c r="CI120" s="981"/>
      <c r="CJ120" s="981"/>
      <c r="CK120" s="1042" t="s">
        <v>483</v>
      </c>
      <c r="CL120" s="1043"/>
      <c r="CM120" s="1043"/>
      <c r="CN120" s="1043"/>
      <c r="CO120" s="1044"/>
      <c r="CP120" s="1050" t="s">
        <v>484</v>
      </c>
      <c r="CQ120" s="1051"/>
      <c r="CR120" s="1051"/>
      <c r="CS120" s="1051"/>
      <c r="CT120" s="1051"/>
      <c r="CU120" s="1051"/>
      <c r="CV120" s="1051"/>
      <c r="CW120" s="1051"/>
      <c r="CX120" s="1051"/>
      <c r="CY120" s="1051"/>
      <c r="CZ120" s="1051"/>
      <c r="DA120" s="1051"/>
      <c r="DB120" s="1051"/>
      <c r="DC120" s="1051"/>
      <c r="DD120" s="1051"/>
      <c r="DE120" s="1051"/>
      <c r="DF120" s="1052"/>
      <c r="DG120" s="966">
        <v>3461903</v>
      </c>
      <c r="DH120" s="967"/>
      <c r="DI120" s="967"/>
      <c r="DJ120" s="967"/>
      <c r="DK120" s="967"/>
      <c r="DL120" s="967">
        <v>3339049</v>
      </c>
      <c r="DM120" s="967"/>
      <c r="DN120" s="967"/>
      <c r="DO120" s="967"/>
      <c r="DP120" s="967"/>
      <c r="DQ120" s="967">
        <v>3213177</v>
      </c>
      <c r="DR120" s="967"/>
      <c r="DS120" s="967"/>
      <c r="DT120" s="967"/>
      <c r="DU120" s="967"/>
      <c r="DV120" s="968">
        <v>76.099999999999994</v>
      </c>
      <c r="DW120" s="968"/>
      <c r="DX120" s="968"/>
      <c r="DY120" s="968"/>
      <c r="DZ120" s="969"/>
    </row>
    <row r="121" spans="1:130" s="230" customFormat="1" ht="26.25" customHeight="1" x14ac:dyDescent="0.15">
      <c r="A121" s="1094"/>
      <c r="B121" s="985"/>
      <c r="C121" s="1010" t="s">
        <v>485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418</v>
      </c>
      <c r="AB121" s="995"/>
      <c r="AC121" s="995"/>
      <c r="AD121" s="995"/>
      <c r="AE121" s="996"/>
      <c r="AF121" s="997" t="s">
        <v>456</v>
      </c>
      <c r="AG121" s="995"/>
      <c r="AH121" s="995"/>
      <c r="AI121" s="995"/>
      <c r="AJ121" s="996"/>
      <c r="AK121" s="997" t="s">
        <v>446</v>
      </c>
      <c r="AL121" s="995"/>
      <c r="AM121" s="995"/>
      <c r="AN121" s="995"/>
      <c r="AO121" s="996"/>
      <c r="AP121" s="998" t="s">
        <v>446</v>
      </c>
      <c r="AQ121" s="999"/>
      <c r="AR121" s="999"/>
      <c r="AS121" s="999"/>
      <c r="AT121" s="1000"/>
      <c r="AU121" s="1030"/>
      <c r="AV121" s="1031"/>
      <c r="AW121" s="1031"/>
      <c r="AX121" s="1031"/>
      <c r="AY121" s="1032"/>
      <c r="AZ121" s="958" t="s">
        <v>486</v>
      </c>
      <c r="BA121" s="959"/>
      <c r="BB121" s="959"/>
      <c r="BC121" s="959"/>
      <c r="BD121" s="959"/>
      <c r="BE121" s="959"/>
      <c r="BF121" s="959"/>
      <c r="BG121" s="959"/>
      <c r="BH121" s="959"/>
      <c r="BI121" s="959"/>
      <c r="BJ121" s="959"/>
      <c r="BK121" s="959"/>
      <c r="BL121" s="959"/>
      <c r="BM121" s="959"/>
      <c r="BN121" s="959"/>
      <c r="BO121" s="959"/>
      <c r="BP121" s="960"/>
      <c r="BQ121" s="961">
        <v>1344206</v>
      </c>
      <c r="BR121" s="962"/>
      <c r="BS121" s="962"/>
      <c r="BT121" s="962"/>
      <c r="BU121" s="962"/>
      <c r="BV121" s="962">
        <v>1376743</v>
      </c>
      <c r="BW121" s="962"/>
      <c r="BX121" s="962"/>
      <c r="BY121" s="962"/>
      <c r="BZ121" s="962"/>
      <c r="CA121" s="962">
        <v>1431829</v>
      </c>
      <c r="CB121" s="962"/>
      <c r="CC121" s="962"/>
      <c r="CD121" s="962"/>
      <c r="CE121" s="962"/>
      <c r="CF121" s="956">
        <v>33.9</v>
      </c>
      <c r="CG121" s="957"/>
      <c r="CH121" s="957"/>
      <c r="CI121" s="957"/>
      <c r="CJ121" s="957"/>
      <c r="CK121" s="1045"/>
      <c r="CL121" s="1046"/>
      <c r="CM121" s="1046"/>
      <c r="CN121" s="1046"/>
      <c r="CO121" s="1047"/>
      <c r="CP121" s="1055" t="s">
        <v>487</v>
      </c>
      <c r="CQ121" s="1056"/>
      <c r="CR121" s="1056"/>
      <c r="CS121" s="1056"/>
      <c r="CT121" s="1056"/>
      <c r="CU121" s="1056"/>
      <c r="CV121" s="1056"/>
      <c r="CW121" s="1056"/>
      <c r="CX121" s="1056"/>
      <c r="CY121" s="1056"/>
      <c r="CZ121" s="1056"/>
      <c r="DA121" s="1056"/>
      <c r="DB121" s="1056"/>
      <c r="DC121" s="1056"/>
      <c r="DD121" s="1056"/>
      <c r="DE121" s="1056"/>
      <c r="DF121" s="1057"/>
      <c r="DG121" s="961">
        <v>72813</v>
      </c>
      <c r="DH121" s="962"/>
      <c r="DI121" s="962"/>
      <c r="DJ121" s="962"/>
      <c r="DK121" s="962"/>
      <c r="DL121" s="962">
        <v>60187</v>
      </c>
      <c r="DM121" s="962"/>
      <c r="DN121" s="962"/>
      <c r="DO121" s="962"/>
      <c r="DP121" s="962"/>
      <c r="DQ121" s="962">
        <v>47915</v>
      </c>
      <c r="DR121" s="962"/>
      <c r="DS121" s="962"/>
      <c r="DT121" s="962"/>
      <c r="DU121" s="962"/>
      <c r="DV121" s="963">
        <v>1.1000000000000001</v>
      </c>
      <c r="DW121" s="963"/>
      <c r="DX121" s="963"/>
      <c r="DY121" s="963"/>
      <c r="DZ121" s="964"/>
    </row>
    <row r="122" spans="1:130" s="230" customFormat="1" ht="26.25" customHeight="1" x14ac:dyDescent="0.15">
      <c r="A122" s="1094"/>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446</v>
      </c>
      <c r="AB122" s="995"/>
      <c r="AC122" s="995"/>
      <c r="AD122" s="995"/>
      <c r="AE122" s="996"/>
      <c r="AF122" s="997" t="s">
        <v>445</v>
      </c>
      <c r="AG122" s="995"/>
      <c r="AH122" s="995"/>
      <c r="AI122" s="995"/>
      <c r="AJ122" s="996"/>
      <c r="AK122" s="997" t="s">
        <v>456</v>
      </c>
      <c r="AL122" s="995"/>
      <c r="AM122" s="995"/>
      <c r="AN122" s="995"/>
      <c r="AO122" s="996"/>
      <c r="AP122" s="998" t="s">
        <v>449</v>
      </c>
      <c r="AQ122" s="999"/>
      <c r="AR122" s="999"/>
      <c r="AS122" s="999"/>
      <c r="AT122" s="1000"/>
      <c r="AU122" s="1030"/>
      <c r="AV122" s="1031"/>
      <c r="AW122" s="1031"/>
      <c r="AX122" s="1031"/>
      <c r="AY122" s="1032"/>
      <c r="AZ122" s="1009" t="s">
        <v>488</v>
      </c>
      <c r="BA122" s="1001"/>
      <c r="BB122" s="1001"/>
      <c r="BC122" s="1001"/>
      <c r="BD122" s="1001"/>
      <c r="BE122" s="1001"/>
      <c r="BF122" s="1001"/>
      <c r="BG122" s="1001"/>
      <c r="BH122" s="1001"/>
      <c r="BI122" s="1001"/>
      <c r="BJ122" s="1001"/>
      <c r="BK122" s="1001"/>
      <c r="BL122" s="1001"/>
      <c r="BM122" s="1001"/>
      <c r="BN122" s="1001"/>
      <c r="BO122" s="1001"/>
      <c r="BP122" s="1002"/>
      <c r="BQ122" s="1035">
        <v>6281822</v>
      </c>
      <c r="BR122" s="1036"/>
      <c r="BS122" s="1036"/>
      <c r="BT122" s="1036"/>
      <c r="BU122" s="1036"/>
      <c r="BV122" s="1036">
        <v>6160988</v>
      </c>
      <c r="BW122" s="1036"/>
      <c r="BX122" s="1036"/>
      <c r="BY122" s="1036"/>
      <c r="BZ122" s="1036"/>
      <c r="CA122" s="1036">
        <v>6366493</v>
      </c>
      <c r="CB122" s="1036"/>
      <c r="CC122" s="1036"/>
      <c r="CD122" s="1036"/>
      <c r="CE122" s="1036"/>
      <c r="CF122" s="1053">
        <v>150.69999999999999</v>
      </c>
      <c r="CG122" s="1054"/>
      <c r="CH122" s="1054"/>
      <c r="CI122" s="1054"/>
      <c r="CJ122" s="1054"/>
      <c r="CK122" s="1045"/>
      <c r="CL122" s="1046"/>
      <c r="CM122" s="1046"/>
      <c r="CN122" s="1046"/>
      <c r="CO122" s="1047"/>
      <c r="CP122" s="1055" t="s">
        <v>489</v>
      </c>
      <c r="CQ122" s="1056"/>
      <c r="CR122" s="1056"/>
      <c r="CS122" s="1056"/>
      <c r="CT122" s="1056"/>
      <c r="CU122" s="1056"/>
      <c r="CV122" s="1056"/>
      <c r="CW122" s="1056"/>
      <c r="CX122" s="1056"/>
      <c r="CY122" s="1056"/>
      <c r="CZ122" s="1056"/>
      <c r="DA122" s="1056"/>
      <c r="DB122" s="1056"/>
      <c r="DC122" s="1056"/>
      <c r="DD122" s="1056"/>
      <c r="DE122" s="1056"/>
      <c r="DF122" s="1057"/>
      <c r="DG122" s="961">
        <v>3006</v>
      </c>
      <c r="DH122" s="962"/>
      <c r="DI122" s="962"/>
      <c r="DJ122" s="962"/>
      <c r="DK122" s="962"/>
      <c r="DL122" s="962">
        <v>4367</v>
      </c>
      <c r="DM122" s="962"/>
      <c r="DN122" s="962"/>
      <c r="DO122" s="962"/>
      <c r="DP122" s="962"/>
      <c r="DQ122" s="962">
        <v>6854</v>
      </c>
      <c r="DR122" s="962"/>
      <c r="DS122" s="962"/>
      <c r="DT122" s="962"/>
      <c r="DU122" s="962"/>
      <c r="DV122" s="963">
        <v>0.2</v>
      </c>
      <c r="DW122" s="963"/>
      <c r="DX122" s="963"/>
      <c r="DY122" s="963"/>
      <c r="DZ122" s="964"/>
    </row>
    <row r="123" spans="1:130" s="230" customFormat="1" ht="26.25" customHeight="1" x14ac:dyDescent="0.15">
      <c r="A123" s="1094"/>
      <c r="B123" s="985"/>
      <c r="C123" s="958" t="s">
        <v>471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26945</v>
      </c>
      <c r="AB123" s="995"/>
      <c r="AC123" s="995"/>
      <c r="AD123" s="995"/>
      <c r="AE123" s="996"/>
      <c r="AF123" s="997">
        <v>23081</v>
      </c>
      <c r="AG123" s="995"/>
      <c r="AH123" s="995"/>
      <c r="AI123" s="995"/>
      <c r="AJ123" s="996"/>
      <c r="AK123" s="997">
        <v>21885</v>
      </c>
      <c r="AL123" s="995"/>
      <c r="AM123" s="995"/>
      <c r="AN123" s="995"/>
      <c r="AO123" s="996"/>
      <c r="AP123" s="998">
        <v>0.5</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490</v>
      </c>
      <c r="BP123" s="1041"/>
      <c r="BQ123" s="1100">
        <v>11236586</v>
      </c>
      <c r="BR123" s="1067"/>
      <c r="BS123" s="1067"/>
      <c r="BT123" s="1067"/>
      <c r="BU123" s="1067"/>
      <c r="BV123" s="1067">
        <v>11326992</v>
      </c>
      <c r="BW123" s="1067"/>
      <c r="BX123" s="1067"/>
      <c r="BY123" s="1067"/>
      <c r="BZ123" s="1067"/>
      <c r="CA123" s="1067">
        <v>11672462</v>
      </c>
      <c r="CB123" s="1067"/>
      <c r="CC123" s="1067"/>
      <c r="CD123" s="1067"/>
      <c r="CE123" s="1067"/>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4"/>
      <c r="B124" s="985"/>
      <c r="C124" s="958" t="s">
        <v>474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470</v>
      </c>
      <c r="AB124" s="995"/>
      <c r="AC124" s="995"/>
      <c r="AD124" s="995"/>
      <c r="AE124" s="996"/>
      <c r="AF124" s="997" t="s">
        <v>446</v>
      </c>
      <c r="AG124" s="995"/>
      <c r="AH124" s="995"/>
      <c r="AI124" s="995"/>
      <c r="AJ124" s="996"/>
      <c r="AK124" s="997" t="s">
        <v>418</v>
      </c>
      <c r="AL124" s="995"/>
      <c r="AM124" s="995"/>
      <c r="AN124" s="995"/>
      <c r="AO124" s="996"/>
      <c r="AP124" s="998" t="s">
        <v>446</v>
      </c>
      <c r="AQ124" s="999"/>
      <c r="AR124" s="999"/>
      <c r="AS124" s="999"/>
      <c r="AT124" s="1000"/>
      <c r="AU124" s="1096" t="s">
        <v>491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27.4</v>
      </c>
      <c r="BR124" s="1063"/>
      <c r="BS124" s="1063"/>
      <c r="BT124" s="1063"/>
      <c r="BU124" s="1063"/>
      <c r="BV124" s="1063">
        <v>45.8</v>
      </c>
      <c r="BW124" s="1063"/>
      <c r="BX124" s="1063"/>
      <c r="BY124" s="1063"/>
      <c r="BZ124" s="1063"/>
      <c r="CA124" s="1063">
        <v>29.1</v>
      </c>
      <c r="CB124" s="1063"/>
      <c r="CC124" s="1063"/>
      <c r="CD124" s="1063"/>
      <c r="CE124" s="1063"/>
      <c r="CF124" s="1064"/>
      <c r="CG124" s="1065"/>
      <c r="CH124" s="1065"/>
      <c r="CI124" s="1065"/>
      <c r="CJ124" s="1066"/>
      <c r="CK124" s="1048"/>
      <c r="CL124" s="1048"/>
      <c r="CM124" s="1048"/>
      <c r="CN124" s="1048"/>
      <c r="CO124" s="1049"/>
      <c r="CP124" s="1055" t="s">
        <v>492</v>
      </c>
      <c r="CQ124" s="1056"/>
      <c r="CR124" s="1056"/>
      <c r="CS124" s="1056"/>
      <c r="CT124" s="1056"/>
      <c r="CU124" s="1056"/>
      <c r="CV124" s="1056"/>
      <c r="CW124" s="1056"/>
      <c r="CX124" s="1056"/>
      <c r="CY124" s="1056"/>
      <c r="CZ124" s="1056"/>
      <c r="DA124" s="1056"/>
      <c r="DB124" s="1056"/>
      <c r="DC124" s="1056"/>
      <c r="DD124" s="1056"/>
      <c r="DE124" s="1056"/>
      <c r="DF124" s="1057"/>
      <c r="DG124" s="1040" t="s">
        <v>470</v>
      </c>
      <c r="DH124" s="1022"/>
      <c r="DI124" s="1022"/>
      <c r="DJ124" s="1022"/>
      <c r="DK124" s="1023"/>
      <c r="DL124" s="1021" t="s">
        <v>470</v>
      </c>
      <c r="DM124" s="1022"/>
      <c r="DN124" s="1022"/>
      <c r="DO124" s="1022"/>
      <c r="DP124" s="1023"/>
      <c r="DQ124" s="1021" t="s">
        <v>456</v>
      </c>
      <c r="DR124" s="1022"/>
      <c r="DS124" s="1022"/>
      <c r="DT124" s="1022"/>
      <c r="DU124" s="1023"/>
      <c r="DV124" s="1024" t="s">
        <v>470</v>
      </c>
      <c r="DW124" s="1025"/>
      <c r="DX124" s="1025"/>
      <c r="DY124" s="1025"/>
      <c r="DZ124" s="1026"/>
    </row>
    <row r="125" spans="1:130" s="230" customFormat="1" ht="26.25" customHeight="1" x14ac:dyDescent="0.15">
      <c r="A125" s="1094"/>
      <c r="B125" s="985"/>
      <c r="C125" s="958" t="s">
        <v>477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456</v>
      </c>
      <c r="AB125" s="995"/>
      <c r="AC125" s="995"/>
      <c r="AD125" s="995"/>
      <c r="AE125" s="996"/>
      <c r="AF125" s="997" t="s">
        <v>470</v>
      </c>
      <c r="AG125" s="995"/>
      <c r="AH125" s="995"/>
      <c r="AI125" s="995"/>
      <c r="AJ125" s="996"/>
      <c r="AK125" s="997" t="s">
        <v>470</v>
      </c>
      <c r="AL125" s="995"/>
      <c r="AM125" s="995"/>
      <c r="AN125" s="995"/>
      <c r="AO125" s="996"/>
      <c r="AP125" s="998" t="s">
        <v>445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493</v>
      </c>
      <c r="CL125" s="1043"/>
      <c r="CM125" s="1043"/>
      <c r="CN125" s="1043"/>
      <c r="CO125" s="1044"/>
      <c r="CP125" s="965" t="s">
        <v>494</v>
      </c>
      <c r="CQ125" s="933"/>
      <c r="CR125" s="933"/>
      <c r="CS125" s="933"/>
      <c r="CT125" s="933"/>
      <c r="CU125" s="933"/>
      <c r="CV125" s="933"/>
      <c r="CW125" s="933"/>
      <c r="CX125" s="933"/>
      <c r="CY125" s="933"/>
      <c r="CZ125" s="933"/>
      <c r="DA125" s="933"/>
      <c r="DB125" s="933"/>
      <c r="DC125" s="933"/>
      <c r="DD125" s="933"/>
      <c r="DE125" s="933"/>
      <c r="DF125" s="934"/>
      <c r="DG125" s="966" t="s">
        <v>445</v>
      </c>
      <c r="DH125" s="967"/>
      <c r="DI125" s="967"/>
      <c r="DJ125" s="967"/>
      <c r="DK125" s="967"/>
      <c r="DL125" s="967" t="s">
        <v>456</v>
      </c>
      <c r="DM125" s="967"/>
      <c r="DN125" s="967"/>
      <c r="DO125" s="967"/>
      <c r="DP125" s="967"/>
      <c r="DQ125" s="967" t="s">
        <v>470</v>
      </c>
      <c r="DR125" s="967"/>
      <c r="DS125" s="967"/>
      <c r="DT125" s="967"/>
      <c r="DU125" s="967"/>
      <c r="DV125" s="968" t="s">
        <v>463</v>
      </c>
      <c r="DW125" s="968"/>
      <c r="DX125" s="968"/>
      <c r="DY125" s="968"/>
      <c r="DZ125" s="969"/>
    </row>
    <row r="126" spans="1:130" s="230" customFormat="1" ht="26.25" customHeight="1" thickBot="1" x14ac:dyDescent="0.2">
      <c r="A126" s="1094"/>
      <c r="B126" s="985"/>
      <c r="C126" s="958" t="s">
        <v>480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456</v>
      </c>
      <c r="AB126" s="995"/>
      <c r="AC126" s="995"/>
      <c r="AD126" s="995"/>
      <c r="AE126" s="996"/>
      <c r="AF126" s="997" t="s">
        <v>470</v>
      </c>
      <c r="AG126" s="995"/>
      <c r="AH126" s="995"/>
      <c r="AI126" s="995"/>
      <c r="AJ126" s="996"/>
      <c r="AK126" s="997" t="s">
        <v>463</v>
      </c>
      <c r="AL126" s="995"/>
      <c r="AM126" s="995"/>
      <c r="AN126" s="995"/>
      <c r="AO126" s="996"/>
      <c r="AP126" s="998" t="s">
        <v>456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495</v>
      </c>
      <c r="CQ126" s="959"/>
      <c r="CR126" s="959"/>
      <c r="CS126" s="959"/>
      <c r="CT126" s="959"/>
      <c r="CU126" s="959"/>
      <c r="CV126" s="959"/>
      <c r="CW126" s="959"/>
      <c r="CX126" s="959"/>
      <c r="CY126" s="959"/>
      <c r="CZ126" s="959"/>
      <c r="DA126" s="959"/>
      <c r="DB126" s="959"/>
      <c r="DC126" s="959"/>
      <c r="DD126" s="959"/>
      <c r="DE126" s="959"/>
      <c r="DF126" s="960"/>
      <c r="DG126" s="961">
        <v>146458</v>
      </c>
      <c r="DH126" s="962"/>
      <c r="DI126" s="962"/>
      <c r="DJ126" s="962"/>
      <c r="DK126" s="962"/>
      <c r="DL126" s="962">
        <v>125833</v>
      </c>
      <c r="DM126" s="962"/>
      <c r="DN126" s="962"/>
      <c r="DO126" s="962"/>
      <c r="DP126" s="962"/>
      <c r="DQ126" s="962">
        <v>259802</v>
      </c>
      <c r="DR126" s="962"/>
      <c r="DS126" s="962"/>
      <c r="DT126" s="962"/>
      <c r="DU126" s="962"/>
      <c r="DV126" s="963">
        <v>6.1</v>
      </c>
      <c r="DW126" s="963"/>
      <c r="DX126" s="963"/>
      <c r="DY126" s="963"/>
      <c r="DZ126" s="964"/>
    </row>
    <row r="127" spans="1:130" s="230" customFormat="1" ht="26.25" customHeight="1" x14ac:dyDescent="0.15">
      <c r="A127" s="1095"/>
      <c r="B127" s="987"/>
      <c r="C127" s="1009" t="s">
        <v>496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445</v>
      </c>
      <c r="AB127" s="995"/>
      <c r="AC127" s="995"/>
      <c r="AD127" s="995"/>
      <c r="AE127" s="996"/>
      <c r="AF127" s="997" t="s">
        <v>456</v>
      </c>
      <c r="AG127" s="995"/>
      <c r="AH127" s="995"/>
      <c r="AI127" s="995"/>
      <c r="AJ127" s="996"/>
      <c r="AK127" s="997" t="s">
        <v>418</v>
      </c>
      <c r="AL127" s="995"/>
      <c r="AM127" s="995"/>
      <c r="AN127" s="995"/>
      <c r="AO127" s="996"/>
      <c r="AP127" s="998" t="s">
        <v>456</v>
      </c>
      <c r="AQ127" s="999"/>
      <c r="AR127" s="999"/>
      <c r="AS127" s="999"/>
      <c r="AT127" s="1000"/>
      <c r="AU127" s="232"/>
      <c r="AV127" s="232"/>
      <c r="AW127" s="232"/>
      <c r="AX127" s="1068" t="s">
        <v>497</v>
      </c>
      <c r="AY127" s="1069"/>
      <c r="AZ127" s="1069"/>
      <c r="BA127" s="1069"/>
      <c r="BB127" s="1069"/>
      <c r="BC127" s="1069"/>
      <c r="BD127" s="1069"/>
      <c r="BE127" s="1070"/>
      <c r="BF127" s="1071" t="s">
        <v>498</v>
      </c>
      <c r="BG127" s="1069"/>
      <c r="BH127" s="1069"/>
      <c r="BI127" s="1069"/>
      <c r="BJ127" s="1069"/>
      <c r="BK127" s="1069"/>
      <c r="BL127" s="1070"/>
      <c r="BM127" s="1071" t="s">
        <v>499</v>
      </c>
      <c r="BN127" s="1069"/>
      <c r="BO127" s="1069"/>
      <c r="BP127" s="1069"/>
      <c r="BQ127" s="1069"/>
      <c r="BR127" s="1069"/>
      <c r="BS127" s="1070"/>
      <c r="BT127" s="1071" t="s">
        <v>500</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501</v>
      </c>
      <c r="CQ127" s="959"/>
      <c r="CR127" s="959"/>
      <c r="CS127" s="959"/>
      <c r="CT127" s="959"/>
      <c r="CU127" s="959"/>
      <c r="CV127" s="959"/>
      <c r="CW127" s="959"/>
      <c r="CX127" s="959"/>
      <c r="CY127" s="959"/>
      <c r="CZ127" s="959"/>
      <c r="DA127" s="959"/>
      <c r="DB127" s="959"/>
      <c r="DC127" s="959"/>
      <c r="DD127" s="959"/>
      <c r="DE127" s="959"/>
      <c r="DF127" s="960"/>
      <c r="DG127" s="961" t="s">
        <v>418</v>
      </c>
      <c r="DH127" s="962"/>
      <c r="DI127" s="962"/>
      <c r="DJ127" s="962"/>
      <c r="DK127" s="962"/>
      <c r="DL127" s="962" t="s">
        <v>456</v>
      </c>
      <c r="DM127" s="962"/>
      <c r="DN127" s="962"/>
      <c r="DO127" s="962"/>
      <c r="DP127" s="962"/>
      <c r="DQ127" s="962" t="s">
        <v>470</v>
      </c>
      <c r="DR127" s="962"/>
      <c r="DS127" s="962"/>
      <c r="DT127" s="962"/>
      <c r="DU127" s="962"/>
      <c r="DV127" s="963" t="s">
        <v>456</v>
      </c>
      <c r="DW127" s="963"/>
      <c r="DX127" s="963"/>
      <c r="DY127" s="963"/>
      <c r="DZ127" s="964"/>
    </row>
    <row r="128" spans="1:130" s="230" customFormat="1" ht="26.25" customHeight="1" thickBot="1" x14ac:dyDescent="0.2">
      <c r="A128" s="1078" t="s">
        <v>502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503</v>
      </c>
      <c r="X128" s="1080"/>
      <c r="Y128" s="1080"/>
      <c r="Z128" s="1081"/>
      <c r="AA128" s="1082">
        <v>148507</v>
      </c>
      <c r="AB128" s="1083"/>
      <c r="AC128" s="1083"/>
      <c r="AD128" s="1083"/>
      <c r="AE128" s="1084"/>
      <c r="AF128" s="1085">
        <v>142922</v>
      </c>
      <c r="AG128" s="1083"/>
      <c r="AH128" s="1083"/>
      <c r="AI128" s="1083"/>
      <c r="AJ128" s="1084"/>
      <c r="AK128" s="1085">
        <v>143274</v>
      </c>
      <c r="AL128" s="1083"/>
      <c r="AM128" s="1083"/>
      <c r="AN128" s="1083"/>
      <c r="AO128" s="1084"/>
      <c r="AP128" s="1086"/>
      <c r="AQ128" s="1087"/>
      <c r="AR128" s="1087"/>
      <c r="AS128" s="1087"/>
      <c r="AT128" s="1088"/>
      <c r="AU128" s="232"/>
      <c r="AV128" s="232"/>
      <c r="AW128" s="232"/>
      <c r="AX128" s="932" t="s">
        <v>504</v>
      </c>
      <c r="AY128" s="933"/>
      <c r="AZ128" s="933"/>
      <c r="BA128" s="933"/>
      <c r="BB128" s="933"/>
      <c r="BC128" s="933"/>
      <c r="BD128" s="933"/>
      <c r="BE128" s="934"/>
      <c r="BF128" s="1089" t="s">
        <v>418</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505</v>
      </c>
      <c r="CQ128" s="762"/>
      <c r="CR128" s="762"/>
      <c r="CS128" s="762"/>
      <c r="CT128" s="762"/>
      <c r="CU128" s="762"/>
      <c r="CV128" s="762"/>
      <c r="CW128" s="762"/>
      <c r="CX128" s="762"/>
      <c r="CY128" s="762"/>
      <c r="CZ128" s="762"/>
      <c r="DA128" s="762"/>
      <c r="DB128" s="762"/>
      <c r="DC128" s="762"/>
      <c r="DD128" s="762"/>
      <c r="DE128" s="762"/>
      <c r="DF128" s="1073"/>
      <c r="DG128" s="1074">
        <v>3907</v>
      </c>
      <c r="DH128" s="1075"/>
      <c r="DI128" s="1075"/>
      <c r="DJ128" s="1075"/>
      <c r="DK128" s="1075"/>
      <c r="DL128" s="1075">
        <v>3669</v>
      </c>
      <c r="DM128" s="1075"/>
      <c r="DN128" s="1075"/>
      <c r="DO128" s="1075"/>
      <c r="DP128" s="1075"/>
      <c r="DQ128" s="1075">
        <v>3218</v>
      </c>
      <c r="DR128" s="1075"/>
      <c r="DS128" s="1075"/>
      <c r="DT128" s="1075"/>
      <c r="DU128" s="1075"/>
      <c r="DV128" s="1076">
        <v>0.1</v>
      </c>
      <c r="DW128" s="1076"/>
      <c r="DX128" s="1076"/>
      <c r="DY128" s="1076"/>
      <c r="DZ128" s="1077"/>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506</v>
      </c>
      <c r="X129" s="1107"/>
      <c r="Y129" s="1107"/>
      <c r="Z129" s="1108"/>
      <c r="AA129" s="994">
        <v>4721937</v>
      </c>
      <c r="AB129" s="995"/>
      <c r="AC129" s="995"/>
      <c r="AD129" s="995"/>
      <c r="AE129" s="996"/>
      <c r="AF129" s="997">
        <v>4996029</v>
      </c>
      <c r="AG129" s="995"/>
      <c r="AH129" s="995"/>
      <c r="AI129" s="995"/>
      <c r="AJ129" s="996"/>
      <c r="AK129" s="997">
        <v>4814555</v>
      </c>
      <c r="AL129" s="995"/>
      <c r="AM129" s="995"/>
      <c r="AN129" s="995"/>
      <c r="AO129" s="996"/>
      <c r="AP129" s="1109"/>
      <c r="AQ129" s="1110"/>
      <c r="AR129" s="1110"/>
      <c r="AS129" s="1110"/>
      <c r="AT129" s="1111"/>
      <c r="AU129" s="233"/>
      <c r="AV129" s="233"/>
      <c r="AW129" s="233"/>
      <c r="AX129" s="1101" t="s">
        <v>507</v>
      </c>
      <c r="AY129" s="959"/>
      <c r="AZ129" s="959"/>
      <c r="BA129" s="959"/>
      <c r="BB129" s="959"/>
      <c r="BC129" s="959"/>
      <c r="BD129" s="959"/>
      <c r="BE129" s="960"/>
      <c r="BF129" s="1102" t="s">
        <v>508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624131</v>
      </c>
      <c r="AB130" s="995"/>
      <c r="AC130" s="995"/>
      <c r="AD130" s="995"/>
      <c r="AE130" s="996"/>
      <c r="AF130" s="997">
        <v>612719</v>
      </c>
      <c r="AG130" s="995"/>
      <c r="AH130" s="995"/>
      <c r="AI130" s="995"/>
      <c r="AJ130" s="996"/>
      <c r="AK130" s="997">
        <v>589616</v>
      </c>
      <c r="AL130" s="995"/>
      <c r="AM130" s="995"/>
      <c r="AN130" s="995"/>
      <c r="AO130" s="996"/>
      <c r="AP130" s="1109"/>
      <c r="AQ130" s="1110"/>
      <c r="AR130" s="1110"/>
      <c r="AS130" s="1110"/>
      <c r="AT130" s="1111"/>
      <c r="AU130" s="233"/>
      <c r="AV130" s="233"/>
      <c r="AW130" s="233"/>
      <c r="AX130" s="1101" t="s">
        <v>511</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4097806</v>
      </c>
      <c r="AB131" s="1022"/>
      <c r="AC131" s="1022"/>
      <c r="AD131" s="1022"/>
      <c r="AE131" s="1023"/>
      <c r="AF131" s="1021">
        <v>4383310</v>
      </c>
      <c r="AG131" s="1022"/>
      <c r="AH131" s="1022"/>
      <c r="AI131" s="1022"/>
      <c r="AJ131" s="1023"/>
      <c r="AK131" s="1021">
        <v>4224939</v>
      </c>
      <c r="AL131" s="1022"/>
      <c r="AM131" s="1022"/>
      <c r="AN131" s="1022"/>
      <c r="AO131" s="1023"/>
      <c r="AP131" s="1146"/>
      <c r="AQ131" s="1147"/>
      <c r="AR131" s="1147"/>
      <c r="AS131" s="1147"/>
      <c r="AT131" s="1148"/>
      <c r="AU131" s="233"/>
      <c r="AV131" s="233"/>
      <c r="AW131" s="233"/>
      <c r="AX131" s="1119" t="s">
        <v>513</v>
      </c>
      <c r="AY131" s="762"/>
      <c r="AZ131" s="762"/>
      <c r="BA131" s="762"/>
      <c r="BB131" s="762"/>
      <c r="BC131" s="762"/>
      <c r="BD131" s="762"/>
      <c r="BE131" s="1073"/>
      <c r="BF131" s="1120">
        <v>29.1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9.0961114310000006</v>
      </c>
      <c r="AB132" s="1133"/>
      <c r="AC132" s="1133"/>
      <c r="AD132" s="1133"/>
      <c r="AE132" s="1134"/>
      <c r="AF132" s="1135">
        <v>8.2795421719999993</v>
      </c>
      <c r="AG132" s="1133"/>
      <c r="AH132" s="1133"/>
      <c r="AI132" s="1133"/>
      <c r="AJ132" s="1134"/>
      <c r="AK132" s="1135">
        <v>9.1115871730000002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9.3000000000000007</v>
      </c>
      <c r="AB133" s="1116"/>
      <c r="AC133" s="1116"/>
      <c r="AD133" s="1116"/>
      <c r="AE133" s="1117"/>
      <c r="AF133" s="1115">
        <v>8.8000000000000007</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O5XpyUtsB+lzXG1nwWt03vjpVc7UaEwDIHV/JrC9ov57pEFwdLF1L3+XntqujwS9uxQCiyxor03fUubChFW4Q==" saltValue="aaIL2Gkvlx9+K04EApoB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DXcgnZFfOboFqPZnqNRUVJ1ZkOcT560mYaH3Qu/Urcwbh2uI0mA/janENmHwvo6yxpy/muvjGhcJt1KXetUkw==" saltValue="TGLhGIaMZ5JimMftn+p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WipzzNORRThj2JetoI7/6429mC4lhkdLTKbBnuCa7E6IEwVp7IuHBer3QBjj1keD6f++pP21lmMFVga44VfcA==" saltValue="+ZP6F/dwXEUR43r8rWAtC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525</v>
      </c>
      <c r="AL9" s="1153"/>
      <c r="AM9" s="1153"/>
      <c r="AN9" s="1154"/>
      <c r="AO9" s="281">
        <v>1328906</v>
      </c>
      <c r="AP9" s="281">
        <v>76718</v>
      </c>
      <c r="AQ9" s="282">
        <v>99018</v>
      </c>
      <c r="AR9" s="283">
        <v>-22.5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526</v>
      </c>
      <c r="AL10" s="1153"/>
      <c r="AM10" s="1153"/>
      <c r="AN10" s="1154"/>
      <c r="AO10" s="284">
        <v>246738</v>
      </c>
      <c r="AP10" s="284">
        <v>14244</v>
      </c>
      <c r="AQ10" s="285">
        <v>12190</v>
      </c>
      <c r="AR10" s="286">
        <v>16.8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527</v>
      </c>
      <c r="AL11" s="1153"/>
      <c r="AM11" s="1153"/>
      <c r="AN11" s="1154"/>
      <c r="AO11" s="284" t="s">
        <v>528</v>
      </c>
      <c r="AP11" s="284" t="s">
        <v>528</v>
      </c>
      <c r="AQ11" s="285">
        <v>979</v>
      </c>
      <c r="AR11" s="286" t="s">
        <v>528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529</v>
      </c>
      <c r="AL12" s="1153"/>
      <c r="AM12" s="1153"/>
      <c r="AN12" s="1154"/>
      <c r="AO12" s="284" t="s">
        <v>528</v>
      </c>
      <c r="AP12" s="284" t="s">
        <v>528</v>
      </c>
      <c r="AQ12" s="285" t="s">
        <v>528</v>
      </c>
      <c r="AR12" s="286" t="s">
        <v>528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530</v>
      </c>
      <c r="AL13" s="1153"/>
      <c r="AM13" s="1153"/>
      <c r="AN13" s="1154"/>
      <c r="AO13" s="284">
        <v>82312</v>
      </c>
      <c r="AP13" s="284">
        <v>4752</v>
      </c>
      <c r="AQ13" s="285">
        <v>3304</v>
      </c>
      <c r="AR13" s="286">
        <v>43.8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531</v>
      </c>
      <c r="AL14" s="1153"/>
      <c r="AM14" s="1153"/>
      <c r="AN14" s="1154"/>
      <c r="AO14" s="284">
        <v>25683</v>
      </c>
      <c r="AP14" s="284">
        <v>1483</v>
      </c>
      <c r="AQ14" s="285">
        <v>2278</v>
      </c>
      <c r="AR14" s="286">
        <v>-34.9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532</v>
      </c>
      <c r="AL15" s="1156"/>
      <c r="AM15" s="1156"/>
      <c r="AN15" s="1157"/>
      <c r="AO15" s="284">
        <v>-105105</v>
      </c>
      <c r="AP15" s="284">
        <v>-6068</v>
      </c>
      <c r="AQ15" s="285">
        <v>-6694</v>
      </c>
      <c r="AR15" s="286">
        <v>-9.4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1578534</v>
      </c>
      <c r="AP16" s="284">
        <v>91129</v>
      </c>
      <c r="AQ16" s="285">
        <v>111075</v>
      </c>
      <c r="AR16" s="286">
        <v>-18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537</v>
      </c>
      <c r="AL21" s="1159"/>
      <c r="AM21" s="1159"/>
      <c r="AN21" s="1160"/>
      <c r="AO21" s="297">
        <v>7.5</v>
      </c>
      <c r="AP21" s="298">
        <v>9.92</v>
      </c>
      <c r="AQ21" s="299">
        <v>-2.42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538</v>
      </c>
      <c r="AL22" s="1159"/>
      <c r="AM22" s="1159"/>
      <c r="AN22" s="1160"/>
      <c r="AO22" s="302">
        <v>96.5</v>
      </c>
      <c r="AP22" s="303">
        <v>96.2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542</v>
      </c>
      <c r="AL32" s="1167"/>
      <c r="AM32" s="1167"/>
      <c r="AN32" s="1168"/>
      <c r="AO32" s="312">
        <v>750164</v>
      </c>
      <c r="AP32" s="312">
        <v>43307</v>
      </c>
      <c r="AQ32" s="313">
        <v>56953</v>
      </c>
      <c r="AR32" s="314">
        <v>-24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543</v>
      </c>
      <c r="AL33" s="1167"/>
      <c r="AM33" s="1167"/>
      <c r="AN33" s="1168"/>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544</v>
      </c>
      <c r="AL34" s="1167"/>
      <c r="AM34" s="1167"/>
      <c r="AN34" s="1168"/>
      <c r="AO34" s="312" t="s">
        <v>528</v>
      </c>
      <c r="AP34" s="312" t="s">
        <v>528</v>
      </c>
      <c r="AQ34" s="313" t="s">
        <v>528</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545</v>
      </c>
      <c r="AL35" s="1167"/>
      <c r="AM35" s="1167"/>
      <c r="AN35" s="1168"/>
      <c r="AO35" s="312">
        <v>294553</v>
      </c>
      <c r="AP35" s="312">
        <v>17005</v>
      </c>
      <c r="AQ35" s="313">
        <v>20881</v>
      </c>
      <c r="AR35" s="314">
        <v>-18.600000000000001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546</v>
      </c>
      <c r="AL36" s="1167"/>
      <c r="AM36" s="1167"/>
      <c r="AN36" s="1168"/>
      <c r="AO36" s="312">
        <v>51247</v>
      </c>
      <c r="AP36" s="312">
        <v>2958</v>
      </c>
      <c r="AQ36" s="313">
        <v>3030</v>
      </c>
      <c r="AR36" s="314">
        <v>-2.4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547</v>
      </c>
      <c r="AL37" s="1167"/>
      <c r="AM37" s="1167"/>
      <c r="AN37" s="1168"/>
      <c r="AO37" s="312">
        <v>21885</v>
      </c>
      <c r="AP37" s="312">
        <v>1263</v>
      </c>
      <c r="AQ37" s="313">
        <v>605</v>
      </c>
      <c r="AR37" s="314">
        <v>108.8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548</v>
      </c>
      <c r="AL38" s="1170"/>
      <c r="AM38" s="1170"/>
      <c r="AN38" s="1171"/>
      <c r="AO38" s="315" t="s">
        <v>528</v>
      </c>
      <c r="AP38" s="315" t="s">
        <v>528</v>
      </c>
      <c r="AQ38" s="316">
        <v>2</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549</v>
      </c>
      <c r="AL39" s="1170"/>
      <c r="AM39" s="1170"/>
      <c r="AN39" s="1171"/>
      <c r="AO39" s="312">
        <v>-143274</v>
      </c>
      <c r="AP39" s="312">
        <v>-8271</v>
      </c>
      <c r="AQ39" s="313">
        <v>-2161</v>
      </c>
      <c r="AR39" s="314">
        <v>282.7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550</v>
      </c>
      <c r="AL40" s="1167"/>
      <c r="AM40" s="1167"/>
      <c r="AN40" s="1168"/>
      <c r="AO40" s="312">
        <v>-589616</v>
      </c>
      <c r="AP40" s="312">
        <v>-34039</v>
      </c>
      <c r="AQ40" s="313">
        <v>-53409</v>
      </c>
      <c r="AR40" s="314">
        <v>-36.299999999999997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384959</v>
      </c>
      <c r="AP41" s="312">
        <v>22224</v>
      </c>
      <c r="AQ41" s="313">
        <v>25901</v>
      </c>
      <c r="AR41" s="314">
        <v>-14.2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520</v>
      </c>
      <c r="AN49" s="1163" t="s">
        <v>554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950338</v>
      </c>
      <c r="AN51" s="334">
        <v>50954</v>
      </c>
      <c r="AO51" s="335">
        <v>55.6</v>
      </c>
      <c r="AP51" s="336">
        <v>96462</v>
      </c>
      <c r="AQ51" s="337">
        <v>-2.5</v>
      </c>
      <c r="AR51" s="338">
        <v>58.1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728258</v>
      </c>
      <c r="AN52" s="342">
        <v>39047</v>
      </c>
      <c r="AO52" s="343">
        <v>69.099999999999994</v>
      </c>
      <c r="AP52" s="344">
        <v>39886</v>
      </c>
      <c r="AQ52" s="345">
        <v>-8.8000000000000007</v>
      </c>
      <c r="AR52" s="346">
        <v>77.900000000000006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1415722</v>
      </c>
      <c r="AN53" s="334">
        <v>77038</v>
      </c>
      <c r="AO53" s="335">
        <v>51.2</v>
      </c>
      <c r="AP53" s="336">
        <v>83103</v>
      </c>
      <c r="AQ53" s="337">
        <v>-13.8</v>
      </c>
      <c r="AR53" s="338">
        <v>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824653</v>
      </c>
      <c r="AN54" s="342">
        <v>44874</v>
      </c>
      <c r="AO54" s="343">
        <v>14.9</v>
      </c>
      <c r="AP54" s="344">
        <v>41378</v>
      </c>
      <c r="AQ54" s="345">
        <v>3.7</v>
      </c>
      <c r="AR54" s="346">
        <v>11.2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1411424</v>
      </c>
      <c r="AN55" s="334">
        <v>78421</v>
      </c>
      <c r="AO55" s="335">
        <v>1.8</v>
      </c>
      <c r="AP55" s="336">
        <v>84459</v>
      </c>
      <c r="AQ55" s="337">
        <v>1.6</v>
      </c>
      <c r="AR55" s="338">
        <v>0.2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1147569</v>
      </c>
      <c r="AN56" s="342">
        <v>63761</v>
      </c>
      <c r="AO56" s="343">
        <v>42.1</v>
      </c>
      <c r="AP56" s="344">
        <v>47314</v>
      </c>
      <c r="AQ56" s="345">
        <v>14.3</v>
      </c>
      <c r="AR56" s="346">
        <v>27.8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2702505</v>
      </c>
      <c r="AN57" s="334">
        <v>153238</v>
      </c>
      <c r="AO57" s="335">
        <v>95.4</v>
      </c>
      <c r="AP57" s="336">
        <v>74568</v>
      </c>
      <c r="AQ57" s="337">
        <v>-11.7</v>
      </c>
      <c r="AR57" s="338">
        <v>107.1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2467831</v>
      </c>
      <c r="AN58" s="342">
        <v>139931</v>
      </c>
      <c r="AO58" s="343">
        <v>119.5</v>
      </c>
      <c r="AP58" s="344">
        <v>42558</v>
      </c>
      <c r="AQ58" s="345">
        <v>-10.1</v>
      </c>
      <c r="AR58" s="346">
        <v>129.6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1090409</v>
      </c>
      <c r="AN59" s="334">
        <v>62949</v>
      </c>
      <c r="AO59" s="335">
        <v>-58.9</v>
      </c>
      <c r="AP59" s="336">
        <v>73693</v>
      </c>
      <c r="AQ59" s="337">
        <v>-1.2</v>
      </c>
      <c r="AR59" s="338">
        <v>-57.7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790609</v>
      </c>
      <c r="AN60" s="342">
        <v>45642</v>
      </c>
      <c r="AO60" s="343">
        <v>-67.400000000000006</v>
      </c>
      <c r="AP60" s="344">
        <v>44203</v>
      </c>
      <c r="AQ60" s="345">
        <v>3.9</v>
      </c>
      <c r="AR60" s="346">
        <v>-71.3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1514080</v>
      </c>
      <c r="AN61" s="349">
        <v>84520</v>
      </c>
      <c r="AO61" s="350">
        <v>29</v>
      </c>
      <c r="AP61" s="351">
        <v>82457</v>
      </c>
      <c r="AQ61" s="352">
        <v>-5.5</v>
      </c>
      <c r="AR61" s="338">
        <v>34.5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1191784</v>
      </c>
      <c r="AN62" s="342">
        <v>66651</v>
      </c>
      <c r="AO62" s="343">
        <v>35.6</v>
      </c>
      <c r="AP62" s="344">
        <v>43068</v>
      </c>
      <c r="AQ62" s="345">
        <v>0.6</v>
      </c>
      <c r="AR62" s="346">
        <v>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C5vqiGZFVougmLAsqRA/bv2YHuLs7d6n5bZMLDymkXTwpJRiNtNo4ZnCW/p70F0yut5VEUjAkYu9/irRrRtMQ==" saltValue="aPRLF1QbPgj0RN2iKvr+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1" spans="125:125" ht="13.5" hidden="1" customHeight="1" x14ac:dyDescent="0.15">
      <c r="DU121" s="259"/>
    </row>
  </sheetData>
  <sheetProtection algorithmName="SHA-512" hashValue="BUguJDpiZQ8GKwjHFWqBdifleAtPZafc/CbYcTUBvx4an89Wuh1M5tGMUKLwO6qTDTAFk6p+/aYUWqtLqiyMCg==" saltValue="+CDzKBsb3KjpwvnxKDVG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UGm+iEhCOrJmvo4XJ1eWgmsvvWcw9Ce53nAclh4RqgnfAg13omZIrLt6QPKUJBrzjudlNa951oKQhioRU5xklw==" saltValue="/yltI2U5/8z8MLs3sLex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75" t="s">
        <v>3</v>
      </c>
      <c r="D47" s="1175"/>
      <c r="E47" s="1176"/>
      <c r="F47" s="11">
        <v>12.51</v>
      </c>
      <c r="G47" s="12">
        <v>11.79</v>
      </c>
      <c r="H47" s="12">
        <v>12.29</v>
      </c>
      <c r="I47" s="12">
        <v>11.06</v>
      </c>
      <c r="J47" s="13">
        <v>14.87</v>
      </c>
    </row>
    <row r="48" spans="2:10" ht="57.75" customHeight="1" x14ac:dyDescent="0.15">
      <c r="B48" s="14"/>
      <c r="C48" s="1177" t="s">
        <v>4</v>
      </c>
      <c r="D48" s="1177"/>
      <c r="E48" s="1178"/>
      <c r="F48" s="15">
        <v>4.1399999999999997</v>
      </c>
      <c r="G48" s="16">
        <v>4.63</v>
      </c>
      <c r="H48" s="16">
        <v>3.91</v>
      </c>
      <c r="I48" s="16">
        <v>7.01</v>
      </c>
      <c r="J48" s="17">
        <v>6.34</v>
      </c>
    </row>
    <row r="49" spans="2:10" ht="57.75" customHeight="1" thickBot="1" x14ac:dyDescent="0.2">
      <c r="B49" s="18"/>
      <c r="C49" s="1179" t="s">
        <v>5</v>
      </c>
      <c r="D49" s="1179"/>
      <c r="E49" s="1180"/>
      <c r="F49" s="19" t="s">
        <v>575</v>
      </c>
      <c r="G49" s="20" t="s">
        <v>576</v>
      </c>
      <c r="H49" s="20" t="s">
        <v>577</v>
      </c>
      <c r="I49" s="20" t="s">
        <v>578</v>
      </c>
      <c r="J49" s="21" t="s">
        <v>579</v>
      </c>
    </row>
    <row r="50" spans="2:10" x14ac:dyDescent="0.15"/>
  </sheetData>
  <sheetProtection algorithmName="SHA-512" hashValue="A/cbaGb19bXItRyxU6IuRjzkz9YIgdOPwSLD787N48Ic+z2e20XoIWVNCYRnz/IG92nuiepwjAc55uChvxs3+w==" saltValue="HDe5e8bqlllVovosy0Ic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岡崎浩幸</cp:lastModifiedBy>
  <dcterms:created xsi:type="dcterms:W3CDTF">2024-03-14T01:13:09Z</dcterms:created>
  <dcterms:modified xsi:type="dcterms:W3CDTF">2025-02-07T06:55:21Z</dcterms:modified>
  <cp:category/>
</cp:coreProperties>
</file>