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inas01\shichoson\06 財政係\40決算統計\05財政状況資料集\R5財政状況資料集\12 HP掲載データ（確定）\"/>
    </mc:Choice>
  </mc:AlternateContent>
  <xr:revisionPtr revIDLastSave="0" documentId="13_ncr:1_{7DA65A35-2CE1-4FD1-A30F-AA762638F8F7}" xr6:coauthVersionLast="47" xr6:coauthVersionMax="47" xr10:uidLastSave="{00000000-0000-0000-0000-000000000000}"/>
  <bookViews>
    <workbookView xWindow="-120" yWindow="-120"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R102" i="9" l="1"/>
  <c r="DG43" i="7"/>
  <c r="CQ43" i="7"/>
  <c r="CO43" i="7"/>
  <c r="BY43" i="7"/>
  <c r="BW43" i="7"/>
  <c r="BE43" i="7"/>
  <c r="AM43" i="7"/>
  <c r="U43" i="7"/>
  <c r="E43" i="7"/>
  <c r="C43" i="7" s="1"/>
  <c r="DG42" i="7"/>
  <c r="CQ42" i="7"/>
  <c r="CO42" i="7"/>
  <c r="BY42" i="7"/>
  <c r="BW42" i="7"/>
  <c r="BE42" i="7"/>
  <c r="AM42" i="7"/>
  <c r="U42" i="7"/>
  <c r="E42" i="7"/>
  <c r="C42" i="7" s="1"/>
  <c r="DG41" i="7"/>
  <c r="CQ41" i="7"/>
  <c r="CO41" i="7"/>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BY36" i="7"/>
  <c r="BE36" i="7"/>
  <c r="AM36" i="7"/>
  <c r="W36" i="7"/>
  <c r="E36" i="7"/>
  <c r="C36" i="7" s="1"/>
  <c r="DG35" i="7"/>
  <c r="CQ35" i="7"/>
  <c r="BY35" i="7"/>
  <c r="BG35" i="7"/>
  <c r="AM35" i="7"/>
  <c r="W35" i="7"/>
  <c r="E35" i="7"/>
  <c r="C35" i="7" s="1"/>
  <c r="U34" i="7" s="1"/>
  <c r="DG34" i="7"/>
  <c r="CQ34" i="7"/>
  <c r="BY34" i="7"/>
  <c r="BG34" i="7"/>
  <c r="AO34" i="7"/>
  <c r="W34" i="7"/>
  <c r="E34" i="7"/>
  <c r="C34" i="7"/>
  <c r="U35" i="7" l="1"/>
  <c r="U36" i="7" l="1"/>
  <c r="AM34" i="7"/>
  <c r="BE34" i="7" l="1"/>
  <c r="BE35" i="7" s="1"/>
  <c r="BW34" i="7" s="1"/>
  <c r="BW35" i="7" s="1"/>
  <c r="BW36" i="7" s="1"/>
  <c r="BW37" i="7" s="1"/>
  <c r="BW38" i="7" s="1"/>
  <c r="BW39" i="7" s="1"/>
  <c r="BW40" i="7" s="1"/>
  <c r="BW41" i="7" s="1"/>
  <c r="CO34" i="7" l="1"/>
  <c r="CO35" i="7" s="1"/>
  <c r="CO36" i="7" s="1"/>
</calcChain>
</file>

<file path=xl/sharedStrings.xml><?xml version="1.0" encoding="utf-8"?>
<sst xmlns="http://schemas.openxmlformats.org/spreadsheetml/2006/main" count="1030" uniqueCount="555">
  <si>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</si>
  <si>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</si>
  <si>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</si>
  <si>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</si>
  <si>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</si>
  <si>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</si>
  <si>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</si>
  <si>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</si>
  <si>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</si>
  <si>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</si>
  <si>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</si>
  <si>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</si>
  <si>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</si>
  <si>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</si>
  <si>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</si>
  <si>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</si>
  <si>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</si>
  <si>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</si>
  <si>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</si>
  <si>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</si>
  <si>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Ⅳ－１</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</si>
  <si>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</si>
  <si>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</si>
  <si>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</si>
  <si>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</si>
  <si>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</si>
  <si>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</si>
  <si>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</si>
  <si>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</si>
  <si>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</si>
  <si>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</si>
  <si>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</si>
  <si>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</si>
  <si>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</si>
  <si>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河北町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</si>
  <si>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</si>
  <si>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</si>
  <si>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</si>
  <si>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</si>
  <si>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</si>
  <si>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</si>
  <si>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</si>
  <si>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</si>
  <si>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</si>
  <si>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</si>
  <si>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</si>
  <si>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</si>
  <si>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</si>
  <si>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</si>
  <si>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</si>
  <si>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</si>
  <si>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</si>
  <si>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</si>
  <si>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</si>
  <si>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</si>
  <si>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</si>
  <si>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</si>
  <si>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</si>
  <si>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</si>
  <si>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</si>
  <si>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</si>
  <si>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</si>
  <si>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</si>
  <si>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</si>
  <si>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</si>
  <si>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</si>
  <si>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</si>
  <si>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</si>
  <si>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</si>
  <si>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</si>
  <si>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</si>
  <si>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</si>
  <si>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</si>
  <si>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</si>
  <si>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</si>
  <si>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</si>
  <si>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</si>
  <si>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</si>
  <si>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</si>
  <si>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</si>
  <si>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</si>
  <si>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</si>
  <si>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4"/>
  </si>
  <si>
    <t>うち日本人(％)</t>
    <phoneticPr fontId="5"/>
  </si>
  <si>
    <t>-2.3</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</si>
  <si>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</si>
  <si>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</si>
  <si>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</si>
  <si>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</si>
  <si>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</si>
  <si>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</si>
  <si>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</si>
  <si>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</si>
  <si>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</si>
  <si>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</si>
  <si>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</si>
  <si>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</si>
  <si>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</si>
  <si>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</si>
  <si>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</si>
  <si>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</si>
  <si>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</si>
  <si>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</si>
  <si>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</si>
  <si>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</si>
  <si>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</si>
  <si>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</si>
  <si>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</si>
  <si>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</si>
  <si>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</si>
  <si>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</si>
  <si>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</si>
  <si>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</si>
  <si>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</si>
  <si>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</si>
  <si>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</si>
  <si>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</si>
  <si>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</si>
  <si>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</si>
  <si>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</si>
  <si>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</si>
  <si>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</si>
  <si>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</si>
  <si>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</si>
  <si>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</si>
  <si>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</si>
  <si>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</si>
  <si>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</si>
  <si>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</si>
  <si>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</si>
  <si>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</si>
  <si>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</si>
  <si>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</si>
  <si>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</si>
  <si>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</si>
  <si>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</si>
  <si>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</si>
  <si>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</si>
  <si>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</si>
  <si>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</si>
  <si>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</si>
  <si>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</si>
  <si>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</si>
  <si>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</si>
  <si>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</si>
  <si>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</si>
  <si>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山形県河北町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</si>
  <si>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</si>
  <si>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</si>
  <si>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</si>
  <si>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</si>
  <si>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</si>
  <si>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</si>
  <si>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</si>
  <si>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</si>
  <si>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</si>
  <si>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</si>
  <si>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</si>
  <si>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</si>
  <si>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</si>
  <si>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</si>
  <si>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</si>
  <si>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</si>
  <si>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</si>
  <si>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</si>
  <si>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</si>
  <si>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</si>
  <si>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</si>
  <si>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</si>
  <si>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</si>
  <si>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</si>
  <si>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</si>
  <si>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</si>
  <si>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</si>
  <si>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</si>
  <si>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</si>
  <si>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</si>
  <si>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</si>
  <si>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</si>
  <si>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</si>
  <si>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</si>
  <si>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</si>
  <si>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</si>
  <si>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</si>
  <si>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</si>
  <si>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</si>
  <si>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</si>
  <si>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</si>
  <si>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</si>
  <si>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</si>
  <si>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</si>
  <si>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</si>
  <si>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</si>
  <si>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</si>
  <si>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</si>
  <si>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</si>
  <si>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</si>
  <si>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</si>
  <si>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</si>
  <si>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</si>
  <si>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</si>
  <si>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</si>
  <si>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</si>
  <si>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</si>
  <si>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</si>
  <si>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</si>
  <si>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</si>
  <si>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</si>
  <si>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</si>
  <si>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</si>
  <si>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</si>
  <si>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</si>
  <si>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</si>
  <si>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</si>
  <si>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</si>
  <si>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</si>
  <si>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</si>
  <si>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</si>
  <si>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</si>
  <si>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</si>
  <si>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</si>
  <si>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</si>
  <si>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</si>
  <si>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</si>
  <si>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</si>
  <si>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</si>
  <si>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</si>
  <si>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</si>
  <si>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</si>
  <si>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</si>
  <si>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</si>
  <si>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</si>
  <si>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</si>
  <si>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</si>
  <si>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</si>
  <si>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</si>
  <si>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</si>
  <si>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</si>
  <si>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</si>
  <si>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</si>
  <si>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</si>
  <si>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</si>
  <si>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</si>
  <si>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</si>
  <si>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</si>
  <si>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</si>
  <si>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</si>
  <si>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</si>
  <si>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</si>
  <si>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</si>
  <si>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</si>
  <si>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</si>
  <si>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</si>
  <si>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</si>
  <si>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</si>
  <si>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</si>
  <si>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</si>
  <si>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</si>
  <si>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</si>
  <si>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</si>
  <si>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</si>
  <si>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</si>
  <si>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</si>
  <si>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</si>
  <si>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</si>
  <si>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</si>
  <si>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</si>
  <si>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</si>
  <si>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</si>
  <si>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</si>
  <si>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</si>
  <si>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</si>
  <si>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</si>
  <si>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</si>
  <si>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</si>
  <si>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</si>
  <si>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</si>
  <si>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</si>
  <si>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</si>
  <si>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</si>
  <si>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</si>
  <si>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</si>
  <si>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</si>
  <si>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</si>
  <si>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</si>
  <si>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</si>
  <si>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</si>
  <si>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</si>
  <si>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</si>
  <si>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</si>
  <si>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</si>
  <si>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</si>
  <si>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</si>
  <si>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</si>
  <si>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</si>
  <si>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</si>
  <si>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</si>
  <si>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</si>
  <si>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山形県河北町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</si>
  <si>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</si>
  <si>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</si>
  <si>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</si>
  <si>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</si>
  <si>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</si>
  <si>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</si>
  <si>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</si>
  <si>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</si>
  <si>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</si>
  <si>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</si>
  <si>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</si>
  <si>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</si>
  <si>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</si>
  <si>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</si>
  <si>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</si>
  <si>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</si>
  <si>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</si>
  <si>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</si>
  <si>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</si>
  <si>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</si>
  <si>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河北スポーツセンター</t>
    <rPh sb="0" eb="2">
      <t>カホク</t>
    </rPh>
    <phoneticPr fontId="25"/>
  </si>
  <si>
    <t>-</t>
    <phoneticPr fontId="25"/>
  </si>
  <si>
    <t>-</t>
  </si>
  <si>
    <t>河北町べに花の里振興公社</t>
    <rPh sb="0" eb="3">
      <t>カホクチョウ</t>
    </rPh>
    <rPh sb="5" eb="6">
      <t>バナ</t>
    </rPh>
    <rPh sb="7" eb="8">
      <t>サト</t>
    </rPh>
    <rPh sb="8" eb="10">
      <t>シンコウ</t>
    </rPh>
    <rPh sb="10" eb="12">
      <t>コウシャ</t>
    </rPh>
    <phoneticPr fontId="25"/>
  </si>
  <si>
    <t>〇</t>
    <phoneticPr fontId="25"/>
  </si>
  <si>
    <t>河北町土地開発公社</t>
    <rPh sb="0" eb="3">
      <t>カホクチョウ</t>
    </rPh>
    <rPh sb="3" eb="5">
      <t>トチ</t>
    </rPh>
    <rPh sb="5" eb="7">
      <t>カイハツ</t>
    </rPh>
    <rPh sb="7" eb="9">
      <t>コウシャ</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</si>
  <si>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</si>
  <si>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</si>
  <si>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</si>
  <si>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</si>
  <si>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</si>
  <si>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</si>
  <si>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</si>
  <si>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</si>
  <si>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</si>
  <si>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</si>
  <si>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</si>
  <si>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</si>
  <si>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</si>
  <si>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河北町国民健康保険特別会計</t>
    <phoneticPr fontId="5"/>
  </si>
  <si>
    <t>河北町介護保険特別会計</t>
    <phoneticPr fontId="5"/>
  </si>
  <si>
    <t>河北町後期高齢者医療特別会計</t>
    <phoneticPr fontId="5"/>
  </si>
  <si>
    <t>河北町水道事業会計</t>
    <phoneticPr fontId="5"/>
  </si>
  <si>
    <t>法適用企業</t>
    <phoneticPr fontId="5"/>
  </si>
  <si>
    <t>河北町公共下水道事業特別会計</t>
    <phoneticPr fontId="5"/>
  </si>
  <si>
    <t>法非適用企業</t>
    <phoneticPr fontId="5"/>
  </si>
  <si>
    <t>河北町農業集落排水事業特別会計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</si>
  <si>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</si>
  <si>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</si>
  <si>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</si>
  <si>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</si>
  <si>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</si>
  <si>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西村山広域行政事務組合</t>
    <phoneticPr fontId="25"/>
  </si>
  <si>
    <t>東根市二市一町共立衛生処理組合</t>
    <phoneticPr fontId="25"/>
  </si>
  <si>
    <t>河北町ほか２市広域斎場事務組合</t>
    <phoneticPr fontId="25"/>
  </si>
  <si>
    <t>山形県消防補償等組合</t>
    <rPh sb="0" eb="3">
      <t>ヤマガタケン</t>
    </rPh>
    <rPh sb="3" eb="5">
      <t>ショウボウ</t>
    </rPh>
    <rPh sb="5" eb="7">
      <t>ホショウ</t>
    </rPh>
    <rPh sb="7" eb="8">
      <t>トウ</t>
    </rPh>
    <rPh sb="8" eb="10">
      <t>クミアイ</t>
    </rPh>
    <phoneticPr fontId="25"/>
  </si>
  <si>
    <t>山形県自治会館管理組合</t>
    <rPh sb="0" eb="3">
      <t>ヤマガタケン</t>
    </rPh>
    <rPh sb="3" eb="5">
      <t>ジチ</t>
    </rPh>
    <rPh sb="5" eb="7">
      <t>カイカン</t>
    </rPh>
    <rPh sb="7" eb="9">
      <t>カンリ</t>
    </rPh>
    <rPh sb="9" eb="11">
      <t>クミアイ</t>
    </rPh>
    <phoneticPr fontId="25"/>
  </si>
  <si>
    <t>山形県市町村職員退職手当組合</t>
    <rPh sb="0" eb="3">
      <t>ヤマガタケン</t>
    </rPh>
    <rPh sb="3" eb="6">
      <t>シチョウソン</t>
    </rPh>
    <rPh sb="6" eb="8">
      <t>ショクイン</t>
    </rPh>
    <rPh sb="8" eb="10">
      <t>タイショク</t>
    </rPh>
    <rPh sb="10" eb="12">
      <t>テアテ</t>
    </rPh>
    <rPh sb="12" eb="14">
      <t>クミアイ</t>
    </rPh>
    <phoneticPr fontId="25"/>
  </si>
  <si>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5"/>
  </si>
  <si>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</si>
  <si>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</si>
  <si>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</si>
  <si>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</si>
  <si>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</si>
  <si>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</si>
  <si>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</si>
  <si>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</si>
  <si>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</si>
  <si>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</si>
  <si>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</si>
  <si>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</si>
  <si>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</si>
  <si>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</si>
  <si>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</si>
  <si>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</si>
  <si>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</si>
  <si>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</si>
  <si>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</si>
  <si>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</si>
  <si>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</si>
  <si>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</si>
  <si>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</si>
  <si>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</si>
  <si>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</si>
  <si>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</si>
  <si>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</si>
  <si>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</si>
  <si>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</si>
  <si>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</si>
  <si>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</si>
  <si>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</si>
  <si>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</si>
  <si>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</si>
  <si>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</si>
  <si>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</si>
  <si>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</si>
  <si>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</si>
  <si>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</si>
  <si>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</si>
  <si>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</si>
  <si>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</si>
  <si>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</si>
  <si>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</si>
  <si>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</si>
  <si>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</si>
  <si>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</si>
  <si>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</si>
  <si>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</si>
  <si>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</si>
  <si>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</si>
  <si>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</si>
  <si>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</si>
  <si>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</si>
  <si>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</si>
  <si>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</si>
  <si>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</si>
  <si>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</si>
  <si>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</si>
  <si>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</si>
  <si>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</si>
  <si>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</si>
  <si>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</si>
  <si>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</si>
  <si>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</si>
  <si>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</si>
  <si>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</si>
  <si>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</si>
  <si>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</si>
  <si>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</si>
  <si>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</si>
  <si>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</si>
  <si>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</si>
  <si>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</si>
  <si>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</si>
  <si>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</si>
  <si>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</si>
  <si>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</si>
  <si>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</si>
  <si>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</si>
  <si>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</si>
  <si>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</si>
  <si>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</si>
  <si>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</si>
  <si>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</si>
  <si>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</si>
  <si>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</si>
  <si>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</si>
  <si>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</si>
  <si>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</si>
  <si>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</si>
  <si>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</si>
  <si>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</si>
  <si>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</si>
  <si>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</si>
  <si>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</si>
  <si>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</si>
  <si>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</si>
  <si>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</si>
  <si>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</si>
  <si>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</si>
  <si>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</si>
  <si>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</si>
  <si>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</si>
  <si>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</si>
  <si>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</si>
  <si>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</si>
  <si>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</si>
  <si>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</si>
  <si>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</si>
  <si>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</si>
  <si>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</si>
  <si>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</si>
  <si>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</si>
  <si>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</si>
  <si>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</si>
  <si>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</si>
  <si>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</si>
  <si>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</si>
  <si>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</si>
  <si>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</si>
  <si>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</si>
  <si>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</si>
  <si>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</si>
  <si>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</si>
  <si>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</si>
  <si>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</si>
  <si>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</si>
  <si>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</si>
  <si>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4.19</t>
  </si>
  <si>
    <t>▲ 4.15</t>
  </si>
  <si>
    <t>▲ 0.65</t>
  </si>
  <si>
    <t>▲ 2.31</t>
  </si>
  <si>
    <t>▲ 2.56</t>
  </si>
  <si>
    <t>会計</t>
    <rPh sb="0" eb="2">
      <t>カイケイ</t>
    </rPh>
    <phoneticPr fontId="5"/>
  </si>
  <si>
    <t>河北町水道事業会計</t>
  </si>
  <si>
    <t>一般会計</t>
  </si>
  <si>
    <t>河北町国民健康保険特別会計</t>
  </si>
  <si>
    <t>河北町介護保険特別会計</t>
  </si>
  <si>
    <t>河北町公共下水道事業特別会計</t>
  </si>
  <si>
    <t>河北町後期高齢者医療特別会計</t>
  </si>
  <si>
    <t>河北町農業集落排水事業特別会計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</si>
  <si>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</si>
  <si>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</si>
  <si>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</si>
  <si>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</si>
  <si>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</si>
  <si>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</si>
  <si>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</si>
  <si>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</si>
  <si>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</si>
  <si>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</si>
  <si>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</si>
  <si>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</si>
  <si>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</si>
  <si>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</si>
  <si>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</si>
  <si>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</si>
  <si>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</si>
  <si>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</si>
  <si>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</si>
  <si>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</si>
  <si>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</si>
  <si>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</si>
  <si>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</si>
  <si>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</si>
  <si>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</si>
  <si>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</si>
  <si>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</si>
  <si>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</si>
  <si>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</si>
  <si>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</si>
  <si>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</si>
  <si>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</si>
  <si>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</si>
  <si>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</si>
  <si>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</si>
  <si>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</si>
  <si>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</si>
  <si>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</si>
  <si>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</si>
  <si>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</si>
  <si>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</si>
  <si>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</si>
  <si>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</si>
  <si>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</si>
  <si>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</si>
  <si>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</si>
  <si>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</si>
  <si>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ふるさと応援基金</t>
    <rPh sb="4" eb="8">
      <t>オウエンキキン</t>
    </rPh>
    <phoneticPr fontId="5"/>
  </si>
  <si>
    <t>公共施設維持補修基金</t>
    <phoneticPr fontId="5"/>
  </si>
  <si>
    <t>スポーツ振興基金</t>
    <rPh sb="4" eb="6">
      <t>シンコウ</t>
    </rPh>
    <rPh sb="6" eb="8">
      <t>キキン</t>
    </rPh>
    <phoneticPr fontId="5"/>
  </si>
  <si>
    <t>中小企業支援緊急対策基金</t>
    <phoneticPr fontId="5"/>
  </si>
  <si>
    <t>森林環境譲与税基金</t>
    <rPh sb="0" eb="2">
      <t>シンリン</t>
    </rPh>
    <rPh sb="2" eb="4">
      <t>カンキョウ</t>
    </rPh>
    <rPh sb="4" eb="6">
      <t>ジョウヨ</t>
    </rPh>
    <rPh sb="6" eb="7">
      <t>ゼイ</t>
    </rPh>
    <rPh sb="7" eb="9">
      <t>キキン</t>
    </rPh>
    <phoneticPr fontId="5"/>
  </si>
  <si>
    <t>基金残高合計</t>
    <rPh sb="0" eb="2">
      <t>キキン</t>
    </rPh>
    <rPh sb="2" eb="4">
      <t>ザンダカ</t>
    </rPh>
    <rPh sb="4" eb="6">
      <t>ゴウケイ</t>
    </rPh>
    <phoneticPr fontId="5"/>
  </si>
  <si>
    <t>将来負担比率と有形固定資産減価償却率の関連としては、資産価値の減少と連動して、将来負担比率も減少する相関関係が描かれており概ね健全な財政運営となっている。
令和５年度は新庁舎整備に係る借入が完了し、償還額が借入額を上回ったことから、将来負担比率が下がった。今後地方債の償還と発行を計画的に行い、引き続き健全な財政運営を行っていく。</t>
    <rPh sb="13" eb="15">
      <t>ゲンカ</t>
    </rPh>
    <phoneticPr fontId="2"/>
  </si>
  <si>
    <t>令和５年度は新庁舎整備事業に伴う起債が完了し、償還額が借入額を上回ったため、将来負担比率が改善した。新庁舎整備事業に係る借入の元利償還金の増加があったことから単年度の数値としても３か年平均の数値としても実質公債費比率が増加したが、将来負担比率と実質公債費比率の相関関係においては概ね健全な財政運営となっている。今後も長期にわたって新庁舎整備事業に係る借入の償還が予定されているため、地方債の償還と発行を計画的に行い、引き続き健全な財政運営に努める。</t>
    <rPh sb="50" eb="53">
      <t>シンチョウシャ</t>
    </rPh>
    <rPh sb="53" eb="55">
      <t>セイビ</t>
    </rPh>
    <rPh sb="55" eb="57">
      <t>ジギョウ</t>
    </rPh>
    <rPh sb="58" eb="59">
      <t>カカ</t>
    </rPh>
    <rPh sb="60" eb="62">
      <t>カリイレ</t>
    </rPh>
    <rPh sb="91" eb="92">
      <t>ネン</t>
    </rPh>
    <rPh sb="92" eb="94">
      <t>ヘイキン</t>
    </rPh>
    <rPh sb="95" eb="97">
      <t>スウチ</t>
    </rPh>
    <rPh sb="109" eb="111">
      <t>ゾウカ</t>
    </rPh>
    <rPh sb="158" eb="160">
      <t>チョウキ</t>
    </rPh>
    <rPh sb="178" eb="180">
      <t>ショウカン</t>
    </rPh>
    <rPh sb="181" eb="183">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</si>
</sst>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4">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1" fillId="0" borderId="12"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29" xfId="7" applyFont="1" applyBorder="1" applyAlignment="1">
      <alignment horizontal="center"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41"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77" fontId="9" fillId="0" borderId="7" xfId="11" applyNumberFormat="1" applyFont="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2" fontId="9" fillId="0" borderId="6"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182" fontId="9" fillId="0" borderId="4"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79" fontId="4" fillId="0" borderId="97" xfId="12" applyNumberFormat="1" applyFont="1" applyBorder="1" applyAlignment="1" applyProtection="1">
      <alignment horizontal="right" vertical="center" shrinkToFit="1"/>
      <protection locked="0"/>
    </xf>
    <xf numFmtId="179" fontId="4" fillId="0" borderId="104"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181" fontId="4" fillId="0" borderId="83" xfId="12" applyNumberFormat="1" applyFont="1" applyBorder="1" applyAlignment="1" applyProtection="1">
      <alignment horizontal="right" vertical="center" shrinkToFit="1"/>
      <protection locked="0"/>
    </xf>
    <xf numFmtId="181" fontId="4" fillId="0" borderId="91" xfId="12" applyNumberFormat="1" applyFont="1" applyBorder="1" applyAlignment="1" applyProtection="1">
      <alignment horizontal="right" vertical="center" shrinkToFit="1"/>
      <protection locked="0"/>
    </xf>
    <xf numFmtId="179" fontId="4" fillId="0" borderId="87" xfId="12" applyNumberFormat="1" applyFont="1" applyBorder="1" applyAlignment="1" applyProtection="1">
      <alignment horizontal="right" vertical="center" shrinkToFit="1"/>
      <protection locked="0"/>
    </xf>
    <xf numFmtId="179" fontId="4" fillId="0" borderId="83" xfId="12" applyNumberFormat="1" applyFont="1" applyBorder="1" applyAlignment="1" applyProtection="1">
      <alignment horizontal="right" vertical="center" shrinkToFit="1"/>
      <protection locked="0"/>
    </xf>
    <xf numFmtId="179" fontId="4" fillId="0" borderId="9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3" xfId="12" applyFont="1" applyBorder="1" applyAlignment="1" applyProtection="1">
      <alignment horizontal="lef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1" fillId="0" borderId="2" xfId="2" applyNumberFormat="1" applyFont="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3" xfId="18" applyFont="1" applyBorder="1">
      <alignment vertical="center"/>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E62272E3-889B-40CB-8EC1-649C07B3DF25}"/>
    <cellStyle name="標準 2 3" xfId="10" xr:uid="{C5A1D662-23A9-4C79-91D2-F2B0A3675256}"/>
    <cellStyle name="標準 3" xfId="11" xr:uid="{722C9964-60E5-440E-8F2E-6B7C1A1BB0EF}"/>
    <cellStyle name="標準 4" xfId="20" xr:uid="{270091D6-3F14-4267-8F5B-013E0753C35D}"/>
    <cellStyle name="標準 4_APAHO401600" xfId="16" xr:uid="{21AB1C6A-18EF-43B7-9C67-06C32E1C3B80}"/>
    <cellStyle name="標準 4_APAHO4019001" xfId="19" xr:uid="{CDB3DCA0-7D11-4459-9464-ACB1466C1D2C}"/>
    <cellStyle name="標準 4_ZJ08_022012_青森市_2010" xfId="18" xr:uid="{6A586FAA-ACC2-43F9-AB02-832B3D0DA6A4}"/>
    <cellStyle name="標準 6" xfId="7" xr:uid="{DFC4AE31-8898-478D-BFDF-238E46C3D040}"/>
    <cellStyle name="標準 6_APAHO401000" xfId="9" xr:uid="{52B9EA30-9EDE-4D17-95DC-2B4252D17F4A}"/>
    <cellStyle name="標準 6_APAHO401200_O-JJ1016-001-3_財政状況資料集(決算状況カード(各会計・関係団体))(Rev2)2" xfId="15" xr:uid="{5509184A-855A-4292-B0F2-DF655EA5FC84}"/>
    <cellStyle name="標準 6_APAHO402200_O-JJ1016-001-3_財政状況資料集(決算状況カード(各会計・関係団体))(Rev2)2" xfId="12" xr:uid="{2327E190-6311-4B39-AB5C-82B014FEDC5B}"/>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4B47B1F8-5E8F-4DDF-B45B-BD4E26FEC527}"/>
    <cellStyle name="標準_O-JJ0722-001-3_決算状況カード(各会計・関係団体)_O-JJ1016-001-3_財政状況資料集(決算状況カード(各会計・関係団体))(Rev2)2" xfId="14" xr:uid="{C1EECFB8-DF68-470E-8C5F-7F2529467135}"/>
    <cellStyle name="標準_O-JJ0722-001-8_連結実質赤字比率に係る赤字・黒字の構成分析" xfId="17" xr:uid="{348E3403-D764-4A04-955F-4815BE105B9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83103</c:v>
                </c:pt>
                <c:pt idx="1">
                  <c:v>84459</c:v>
                </c:pt>
                <c:pt idx="2">
                  <c:v>74568</c:v>
                </c:pt>
                <c:pt idx="3">
                  <c:v>73693</c:v>
                </c:pt>
                <c:pt idx="4">
                  <c:v>79401</c:v>
                </c:pt>
              </c:numCache>
            </c:numRef>
          </c:val>
          <c:smooth val="0"/>
          <c:extLst>
            <c:ext xmlns:c16="http://schemas.microsoft.com/office/drawing/2014/chart" uri="{C3380CC4-5D6E-409C-BE32-E72D297353CC}">
              <c16:uniqueId val="{00000000-5EF2-4C0E-B892-9AD02914F380}"/>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77038</c:v>
                </c:pt>
                <c:pt idx="1">
                  <c:v>78421</c:v>
                </c:pt>
                <c:pt idx="2">
                  <c:v>153238</c:v>
                </c:pt>
                <c:pt idx="3">
                  <c:v>62949</c:v>
                </c:pt>
                <c:pt idx="4">
                  <c:v>48861</c:v>
                </c:pt>
              </c:numCache>
            </c:numRef>
          </c:val>
          <c:smooth val="0"/>
          <c:extLst>
            <c:ext xmlns:c16="http://schemas.microsoft.com/office/drawing/2014/chart" uri="{C3380CC4-5D6E-409C-BE32-E72D297353CC}">
              <c16:uniqueId val="{00000001-5EF2-4C0E-B892-9AD02914F38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4.63</c:v>
                </c:pt>
                <c:pt idx="1">
                  <c:v>3.91</c:v>
                </c:pt>
                <c:pt idx="2">
                  <c:v>7.01</c:v>
                </c:pt>
                <c:pt idx="3">
                  <c:v>6.34</c:v>
                </c:pt>
                <c:pt idx="4">
                  <c:v>6.02</c:v>
                </c:pt>
              </c:numCache>
            </c:numRef>
          </c:val>
          <c:extLst>
            <c:ext xmlns:c16="http://schemas.microsoft.com/office/drawing/2014/chart" uri="{C3380CC4-5D6E-409C-BE32-E72D297353CC}">
              <c16:uniqueId val="{00000000-04B3-4177-9579-A84F786F61A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11.79</c:v>
                </c:pt>
                <c:pt idx="1">
                  <c:v>12.29</c:v>
                </c:pt>
                <c:pt idx="2">
                  <c:v>11.06</c:v>
                </c:pt>
                <c:pt idx="3">
                  <c:v>14.87</c:v>
                </c:pt>
                <c:pt idx="4">
                  <c:v>17.21</c:v>
                </c:pt>
              </c:numCache>
            </c:numRef>
          </c:val>
          <c:extLst>
            <c:ext xmlns:c16="http://schemas.microsoft.com/office/drawing/2014/chart" uri="{C3380CC4-5D6E-409C-BE32-E72D297353CC}">
              <c16:uniqueId val="{00000001-04B3-4177-9579-A84F786F61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-4.1900000000000004</c:v>
                </c:pt>
                <c:pt idx="1">
                  <c:v>-4.1500000000000004</c:v>
                </c:pt>
                <c:pt idx="2">
                  <c:v>-0.65</c:v>
                </c:pt>
                <c:pt idx="3">
                  <c:v>-2.31</c:v>
                </c:pt>
                <c:pt idx="4">
                  <c:v>-2.56</c:v>
                </c:pt>
              </c:numCache>
            </c:numRef>
          </c:val>
          <c:smooth val="0"/>
          <c:extLst>
            <c:ext xmlns:c16="http://schemas.microsoft.com/office/drawing/2014/chart" uri="{C3380CC4-5D6E-409C-BE32-E72D297353CC}">
              <c16:uniqueId val="{00000002-04B3-4177-9579-A84F786F61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65F-456C-8ADE-F95E9AB9755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5F-456C-8ADE-F95E9AB9755B}"/>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65F-456C-8ADE-F95E9AB9755B}"/>
            </c:ext>
          </c:extLst>
        </c:ser>
        <c:ser>
          <c:idx val="3"/>
          <c:order val="3"/>
          <c:tx>
            <c:strRef>
              <c:f>[1]データシート!$A$30</c:f>
              <c:strCache>
                <c:ptCount val="1"/>
                <c:pt idx="0">
                  <c:v>河北町農業集落排水事業特別会計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3-165F-456C-8ADE-F95E9AB9755B}"/>
            </c:ext>
          </c:extLst>
        </c:ser>
        <c:ser>
          <c:idx val="4"/>
          <c:order val="4"/>
          <c:tx>
            <c:strRef>
              <c:f>[1]データシート!$A$31</c:f>
              <c:strCache>
                <c:ptCount val="1"/>
                <c:pt idx="0">
                  <c:v>河北町後期高齢者医療特別会計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0.03</c:v>
                </c:pt>
                <c:pt idx="2">
                  <c:v>#N/A</c:v>
                </c:pt>
                <c:pt idx="3">
                  <c:v>0.02</c:v>
                </c:pt>
                <c:pt idx="4">
                  <c:v>#N/A</c:v>
                </c:pt>
                <c:pt idx="5">
                  <c:v>0.06</c:v>
                </c:pt>
                <c:pt idx="6">
                  <c:v>#N/A</c:v>
                </c:pt>
                <c:pt idx="7">
                  <c:v>0.09</c:v>
                </c:pt>
                <c:pt idx="8">
                  <c:v>#N/A</c:v>
                </c:pt>
                <c:pt idx="9">
                  <c:v>0.08</c:v>
                </c:pt>
              </c:numCache>
            </c:numRef>
          </c:val>
          <c:extLst>
            <c:ext xmlns:c16="http://schemas.microsoft.com/office/drawing/2014/chart" uri="{C3380CC4-5D6E-409C-BE32-E72D297353CC}">
              <c16:uniqueId val="{00000004-165F-456C-8ADE-F95E9AB9755B}"/>
            </c:ext>
          </c:extLst>
        </c:ser>
        <c:ser>
          <c:idx val="5"/>
          <c:order val="5"/>
          <c:tx>
            <c:strRef>
              <c:f>[1]データシート!$A$32</c:f>
              <c:strCache>
                <c:ptCount val="1"/>
                <c:pt idx="0">
                  <c:v>河北町公共下水道事業特別会計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0.5</c:v>
                </c:pt>
              </c:numCache>
            </c:numRef>
          </c:val>
          <c:extLst>
            <c:ext xmlns:c16="http://schemas.microsoft.com/office/drawing/2014/chart" uri="{C3380CC4-5D6E-409C-BE32-E72D297353CC}">
              <c16:uniqueId val="{00000005-165F-456C-8ADE-F95E9AB9755B}"/>
            </c:ext>
          </c:extLst>
        </c:ser>
        <c:ser>
          <c:idx val="6"/>
          <c:order val="6"/>
          <c:tx>
            <c:strRef>
              <c:f>[1]データシート!$A$33</c:f>
              <c:strCache>
                <c:ptCount val="1"/>
                <c:pt idx="0">
                  <c:v>河北町介護保険特別会計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0.89</c:v>
                </c:pt>
                <c:pt idx="2">
                  <c:v>#N/A</c:v>
                </c:pt>
                <c:pt idx="3">
                  <c:v>1.46</c:v>
                </c:pt>
                <c:pt idx="4">
                  <c:v>#N/A</c:v>
                </c:pt>
                <c:pt idx="5">
                  <c:v>1.77</c:v>
                </c:pt>
                <c:pt idx="6">
                  <c:v>#N/A</c:v>
                </c:pt>
                <c:pt idx="7">
                  <c:v>2.5099999999999998</c:v>
                </c:pt>
                <c:pt idx="8">
                  <c:v>#N/A</c:v>
                </c:pt>
                <c:pt idx="9">
                  <c:v>1.1299999999999999</c:v>
                </c:pt>
              </c:numCache>
            </c:numRef>
          </c:val>
          <c:extLst>
            <c:ext xmlns:c16="http://schemas.microsoft.com/office/drawing/2014/chart" uri="{C3380CC4-5D6E-409C-BE32-E72D297353CC}">
              <c16:uniqueId val="{00000006-165F-456C-8ADE-F95E9AB9755B}"/>
            </c:ext>
          </c:extLst>
        </c:ser>
        <c:ser>
          <c:idx val="7"/>
          <c:order val="7"/>
          <c:tx>
            <c:strRef>
              <c:f>[1]データシート!$A$34</c:f>
              <c:strCache>
                <c:ptCount val="1"/>
                <c:pt idx="0">
                  <c:v>河北町国民健康保険特別会計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0.94</c:v>
                </c:pt>
                <c:pt idx="2">
                  <c:v>#N/A</c:v>
                </c:pt>
                <c:pt idx="3">
                  <c:v>1.27</c:v>
                </c:pt>
                <c:pt idx="4">
                  <c:v>#N/A</c:v>
                </c:pt>
                <c:pt idx="5">
                  <c:v>1.23</c:v>
                </c:pt>
                <c:pt idx="6">
                  <c:v>#N/A</c:v>
                </c:pt>
                <c:pt idx="7">
                  <c:v>0.84</c:v>
                </c:pt>
                <c:pt idx="8">
                  <c:v>#N/A</c:v>
                </c:pt>
                <c:pt idx="9">
                  <c:v>1.36</c:v>
                </c:pt>
              </c:numCache>
            </c:numRef>
          </c:val>
          <c:extLst>
            <c:ext xmlns:c16="http://schemas.microsoft.com/office/drawing/2014/chart" uri="{C3380CC4-5D6E-409C-BE32-E72D297353CC}">
              <c16:uniqueId val="{00000007-165F-456C-8ADE-F95E9AB9755B}"/>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4.63</c:v>
                </c:pt>
                <c:pt idx="2">
                  <c:v>#N/A</c:v>
                </c:pt>
                <c:pt idx="3">
                  <c:v>3.91</c:v>
                </c:pt>
                <c:pt idx="4">
                  <c:v>#N/A</c:v>
                </c:pt>
                <c:pt idx="5">
                  <c:v>7.01</c:v>
                </c:pt>
                <c:pt idx="6">
                  <c:v>#N/A</c:v>
                </c:pt>
                <c:pt idx="7">
                  <c:v>6.34</c:v>
                </c:pt>
                <c:pt idx="8">
                  <c:v>#N/A</c:v>
                </c:pt>
                <c:pt idx="9">
                  <c:v>6.01</c:v>
                </c:pt>
              </c:numCache>
            </c:numRef>
          </c:val>
          <c:extLst>
            <c:ext xmlns:c16="http://schemas.microsoft.com/office/drawing/2014/chart" uri="{C3380CC4-5D6E-409C-BE32-E72D297353CC}">
              <c16:uniqueId val="{00000008-165F-456C-8ADE-F95E9AB9755B}"/>
            </c:ext>
          </c:extLst>
        </c:ser>
        <c:ser>
          <c:idx val="9"/>
          <c:order val="9"/>
          <c:tx>
            <c:strRef>
              <c:f>[1]データシート!$A$36</c:f>
              <c:strCache>
                <c:ptCount val="1"/>
                <c:pt idx="0">
                  <c:v>河北町水道事業会計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20.97</c:v>
                </c:pt>
                <c:pt idx="2">
                  <c:v>#N/A</c:v>
                </c:pt>
                <c:pt idx="3">
                  <c:v>21.91</c:v>
                </c:pt>
                <c:pt idx="4">
                  <c:v>#N/A</c:v>
                </c:pt>
                <c:pt idx="5">
                  <c:v>21.2</c:v>
                </c:pt>
                <c:pt idx="6">
                  <c:v>#N/A</c:v>
                </c:pt>
                <c:pt idx="7">
                  <c:v>23.21</c:v>
                </c:pt>
                <c:pt idx="8">
                  <c:v>#N/A</c:v>
                </c:pt>
                <c:pt idx="9">
                  <c:v>22.86</c:v>
                </c:pt>
              </c:numCache>
            </c:numRef>
          </c:val>
          <c:extLst>
            <c:ext xmlns:c16="http://schemas.microsoft.com/office/drawing/2014/chart" uri="{C3380CC4-5D6E-409C-BE32-E72D297353CC}">
              <c16:uniqueId val="{00000009-165F-456C-8ADE-F95E9AB975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797</c:v>
                </c:pt>
                <c:pt idx="5">
                  <c:v>774</c:v>
                </c:pt>
                <c:pt idx="8">
                  <c:v>755</c:v>
                </c:pt>
                <c:pt idx="11">
                  <c:v>732</c:v>
                </c:pt>
                <c:pt idx="14">
                  <c:v>707</c:v>
                </c:pt>
              </c:numCache>
            </c:numRef>
          </c:val>
          <c:extLst>
            <c:ext xmlns:c16="http://schemas.microsoft.com/office/drawing/2014/chart" uri="{C3380CC4-5D6E-409C-BE32-E72D297353CC}">
              <c16:uniqueId val="{00000000-B2BE-4D1D-BCA8-6528E7B65997}"/>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BE-4D1D-BCA8-6528E7B65997}"/>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28</c:v>
                </c:pt>
                <c:pt idx="3">
                  <c:v>27</c:v>
                </c:pt>
                <c:pt idx="6">
                  <c:v>23</c:v>
                </c:pt>
                <c:pt idx="9">
                  <c:v>22</c:v>
                </c:pt>
                <c:pt idx="12">
                  <c:v>22</c:v>
                </c:pt>
              </c:numCache>
            </c:numRef>
          </c:val>
          <c:extLst>
            <c:ext xmlns:c16="http://schemas.microsoft.com/office/drawing/2014/chart" uri="{C3380CC4-5D6E-409C-BE32-E72D297353CC}">
              <c16:uniqueId val="{00000002-B2BE-4D1D-BCA8-6528E7B65997}"/>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40</c:v>
                </c:pt>
                <c:pt idx="3">
                  <c:v>39</c:v>
                </c:pt>
                <c:pt idx="6">
                  <c:v>51</c:v>
                </c:pt>
                <c:pt idx="9">
                  <c:v>51</c:v>
                </c:pt>
                <c:pt idx="12">
                  <c:v>50</c:v>
                </c:pt>
              </c:numCache>
            </c:numRef>
          </c:val>
          <c:extLst>
            <c:ext xmlns:c16="http://schemas.microsoft.com/office/drawing/2014/chart" uri="{C3380CC4-5D6E-409C-BE32-E72D297353CC}">
              <c16:uniqueId val="{00000003-B2BE-4D1D-BCA8-6528E7B65997}"/>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352</c:v>
                </c:pt>
                <c:pt idx="3">
                  <c:v>356</c:v>
                </c:pt>
                <c:pt idx="6">
                  <c:v>323</c:v>
                </c:pt>
                <c:pt idx="9">
                  <c:v>295</c:v>
                </c:pt>
                <c:pt idx="12">
                  <c:v>296</c:v>
                </c:pt>
              </c:numCache>
            </c:numRef>
          </c:val>
          <c:extLst>
            <c:ext xmlns:c16="http://schemas.microsoft.com/office/drawing/2014/chart" uri="{C3380CC4-5D6E-409C-BE32-E72D297353CC}">
              <c16:uniqueId val="{00000004-B2BE-4D1D-BCA8-6528E7B65997}"/>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BE-4D1D-BCA8-6528E7B65997}"/>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BE-4D1D-BCA8-6528E7B65997}"/>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740</c:v>
                </c:pt>
                <c:pt idx="3">
                  <c:v>723</c:v>
                </c:pt>
                <c:pt idx="6">
                  <c:v>722</c:v>
                </c:pt>
                <c:pt idx="9">
                  <c:v>750</c:v>
                </c:pt>
                <c:pt idx="12">
                  <c:v>770</c:v>
                </c:pt>
              </c:numCache>
            </c:numRef>
          </c:val>
          <c:extLst>
            <c:ext xmlns:c16="http://schemas.microsoft.com/office/drawing/2014/chart" uri="{C3380CC4-5D6E-409C-BE32-E72D297353CC}">
              <c16:uniqueId val="{00000007-B2BE-4D1D-BCA8-6528E7B6599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363</c:v>
                </c:pt>
                <c:pt idx="2">
                  <c:v>#N/A</c:v>
                </c:pt>
                <c:pt idx="3">
                  <c:v>#N/A</c:v>
                </c:pt>
                <c:pt idx="4">
                  <c:v>371</c:v>
                </c:pt>
                <c:pt idx="5">
                  <c:v>#N/A</c:v>
                </c:pt>
                <c:pt idx="6">
                  <c:v>#N/A</c:v>
                </c:pt>
                <c:pt idx="7">
                  <c:v>364</c:v>
                </c:pt>
                <c:pt idx="8">
                  <c:v>#N/A</c:v>
                </c:pt>
                <c:pt idx="9">
                  <c:v>#N/A</c:v>
                </c:pt>
                <c:pt idx="10">
                  <c:v>386</c:v>
                </c:pt>
                <c:pt idx="11">
                  <c:v>#N/A</c:v>
                </c:pt>
                <c:pt idx="12">
                  <c:v>#N/A</c:v>
                </c:pt>
                <c:pt idx="13">
                  <c:v>431</c:v>
                </c:pt>
                <c:pt idx="14">
                  <c:v>#N/A</c:v>
                </c:pt>
              </c:numCache>
            </c:numRef>
          </c:val>
          <c:smooth val="0"/>
          <c:extLst>
            <c:ext xmlns:c16="http://schemas.microsoft.com/office/drawing/2014/chart" uri="{C3380CC4-5D6E-409C-BE32-E72D297353CC}">
              <c16:uniqueId val="{00000008-B2BE-4D1D-BCA8-6528E7B6599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6598</c:v>
                </c:pt>
                <c:pt idx="5">
                  <c:v>6282</c:v>
                </c:pt>
                <c:pt idx="8">
                  <c:v>6161</c:v>
                </c:pt>
                <c:pt idx="11">
                  <c:v>6366</c:v>
                </c:pt>
                <c:pt idx="14">
                  <c:v>6236</c:v>
                </c:pt>
              </c:numCache>
            </c:numRef>
          </c:val>
          <c:extLst>
            <c:ext xmlns:c16="http://schemas.microsoft.com/office/drawing/2014/chart" uri="{C3380CC4-5D6E-409C-BE32-E72D297353CC}">
              <c16:uniqueId val="{00000000-176C-4BAD-ABA0-0CFE21FC5C1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1309</c:v>
                </c:pt>
                <c:pt idx="5">
                  <c:v>1344</c:v>
                </c:pt>
                <c:pt idx="8">
                  <c:v>1377</c:v>
                </c:pt>
                <c:pt idx="11">
                  <c:v>1432</c:v>
                </c:pt>
                <c:pt idx="14">
                  <c:v>1475</c:v>
                </c:pt>
              </c:numCache>
            </c:numRef>
          </c:val>
          <c:extLst>
            <c:ext xmlns:c16="http://schemas.microsoft.com/office/drawing/2014/chart" uri="{C3380CC4-5D6E-409C-BE32-E72D297353CC}">
              <c16:uniqueId val="{00000001-176C-4BAD-ABA0-0CFE21FC5C1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3420</c:v>
                </c:pt>
                <c:pt idx="5">
                  <c:v>3611</c:v>
                </c:pt>
                <c:pt idx="8">
                  <c:v>3789</c:v>
                </c:pt>
                <c:pt idx="11">
                  <c:v>3874</c:v>
                </c:pt>
                <c:pt idx="14">
                  <c:v>4006</c:v>
                </c:pt>
              </c:numCache>
            </c:numRef>
          </c:val>
          <c:extLst>
            <c:ext xmlns:c16="http://schemas.microsoft.com/office/drawing/2014/chart" uri="{C3380CC4-5D6E-409C-BE32-E72D297353CC}">
              <c16:uniqueId val="{00000002-176C-4BAD-ABA0-0CFE21FC5C1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6C-4BAD-ABA0-0CFE21FC5C1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76C-4BAD-ABA0-0CFE21FC5C1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141</c:v>
                </c:pt>
                <c:pt idx="3">
                  <c:v>150</c:v>
                </c:pt>
                <c:pt idx="6">
                  <c:v>130</c:v>
                </c:pt>
                <c:pt idx="9">
                  <c:v>263</c:v>
                </c:pt>
                <c:pt idx="12">
                  <c:v>266</c:v>
                </c:pt>
              </c:numCache>
            </c:numRef>
          </c:val>
          <c:extLst>
            <c:ext xmlns:c16="http://schemas.microsoft.com/office/drawing/2014/chart" uri="{C3380CC4-5D6E-409C-BE32-E72D297353CC}">
              <c16:uniqueId val="{00000005-176C-4BAD-ABA0-0CFE21FC5C1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1195</c:v>
                </c:pt>
                <c:pt idx="3">
                  <c:v>1148</c:v>
                </c:pt>
                <c:pt idx="6">
                  <c:v>1116</c:v>
                </c:pt>
                <c:pt idx="9">
                  <c:v>1161</c:v>
                </c:pt>
                <c:pt idx="12">
                  <c:v>1147</c:v>
                </c:pt>
              </c:numCache>
            </c:numRef>
          </c:val>
          <c:extLst>
            <c:ext xmlns:c16="http://schemas.microsoft.com/office/drawing/2014/chart" uri="{C3380CC4-5D6E-409C-BE32-E72D297353CC}">
              <c16:uniqueId val="{00000006-176C-4BAD-ABA0-0CFE21FC5C1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182</c:v>
                </c:pt>
                <c:pt idx="3">
                  <c:v>197</c:v>
                </c:pt>
                <c:pt idx="6">
                  <c:v>212</c:v>
                </c:pt>
                <c:pt idx="9">
                  <c:v>176</c:v>
                </c:pt>
                <c:pt idx="12">
                  <c:v>151</c:v>
                </c:pt>
              </c:numCache>
            </c:numRef>
          </c:val>
          <c:extLst>
            <c:ext xmlns:c16="http://schemas.microsoft.com/office/drawing/2014/chart" uri="{C3380CC4-5D6E-409C-BE32-E72D297353CC}">
              <c16:uniqueId val="{00000007-176C-4BAD-ABA0-0CFE21FC5C1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3625</c:v>
                </c:pt>
                <c:pt idx="3">
                  <c:v>3538</c:v>
                </c:pt>
                <c:pt idx="6">
                  <c:v>3404</c:v>
                </c:pt>
                <c:pt idx="9">
                  <c:v>3268</c:v>
                </c:pt>
                <c:pt idx="12">
                  <c:v>3229</c:v>
                </c:pt>
              </c:numCache>
            </c:numRef>
          </c:val>
          <c:extLst>
            <c:ext xmlns:c16="http://schemas.microsoft.com/office/drawing/2014/chart" uri="{C3380CC4-5D6E-409C-BE32-E72D297353CC}">
              <c16:uniqueId val="{00000008-176C-4BAD-ABA0-0CFE21FC5C1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205</c:v>
                </c:pt>
                <c:pt idx="3">
                  <c:v>178</c:v>
                </c:pt>
                <c:pt idx="6">
                  <c:v>155</c:v>
                </c:pt>
                <c:pt idx="9">
                  <c:v>133</c:v>
                </c:pt>
                <c:pt idx="12">
                  <c:v>117</c:v>
                </c:pt>
              </c:numCache>
            </c:numRef>
          </c:val>
          <c:extLst>
            <c:ext xmlns:c16="http://schemas.microsoft.com/office/drawing/2014/chart" uri="{C3380CC4-5D6E-409C-BE32-E72D297353CC}">
              <c16:uniqueId val="{00000009-176C-4BAD-ABA0-0CFE21FC5C1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6721</c:v>
                </c:pt>
                <c:pt idx="3">
                  <c:v>7149</c:v>
                </c:pt>
                <c:pt idx="6">
                  <c:v>8319</c:v>
                </c:pt>
                <c:pt idx="9">
                  <c:v>7902</c:v>
                </c:pt>
                <c:pt idx="12">
                  <c:v>7560</c:v>
                </c:pt>
              </c:numCache>
            </c:numRef>
          </c:val>
          <c:extLst>
            <c:ext xmlns:c16="http://schemas.microsoft.com/office/drawing/2014/chart" uri="{C3380CC4-5D6E-409C-BE32-E72D297353CC}">
              <c16:uniqueId val="{0000000A-176C-4BAD-ABA0-0CFE21FC5C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741</c:v>
                </c:pt>
                <c:pt idx="2">
                  <c:v>#N/A</c:v>
                </c:pt>
                <c:pt idx="3">
                  <c:v>#N/A</c:v>
                </c:pt>
                <c:pt idx="4">
                  <c:v>1124</c:v>
                </c:pt>
                <c:pt idx="5">
                  <c:v>#N/A</c:v>
                </c:pt>
                <c:pt idx="6">
                  <c:v>#N/A</c:v>
                </c:pt>
                <c:pt idx="7">
                  <c:v>2008</c:v>
                </c:pt>
                <c:pt idx="8">
                  <c:v>#N/A</c:v>
                </c:pt>
                <c:pt idx="9">
                  <c:v>#N/A</c:v>
                </c:pt>
                <c:pt idx="10">
                  <c:v>1231</c:v>
                </c:pt>
                <c:pt idx="11">
                  <c:v>#N/A</c:v>
                </c:pt>
                <c:pt idx="12">
                  <c:v>#N/A</c:v>
                </c:pt>
                <c:pt idx="13">
                  <c:v>752</c:v>
                </c:pt>
                <c:pt idx="14">
                  <c:v>#N/A</c:v>
                </c:pt>
              </c:numCache>
            </c:numRef>
          </c:val>
          <c:smooth val="0"/>
          <c:extLst>
            <c:ext xmlns:c16="http://schemas.microsoft.com/office/drawing/2014/chart" uri="{C3380CC4-5D6E-409C-BE32-E72D297353CC}">
              <c16:uniqueId val="{0000000B-176C-4BAD-ABA0-0CFE21FC5C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552</c:v>
                </c:pt>
                <c:pt idx="1">
                  <c:v>716</c:v>
                </c:pt>
                <c:pt idx="2">
                  <c:v>835</c:v>
                </c:pt>
              </c:numCache>
            </c:numRef>
          </c:val>
          <c:extLst>
            <c:ext xmlns:c16="http://schemas.microsoft.com/office/drawing/2014/chart" uri="{C3380CC4-5D6E-409C-BE32-E72D297353CC}">
              <c16:uniqueId val="{00000000-CA28-41D2-ADCF-852F1B205BE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7</c:v>
                </c:pt>
                <c:pt idx="1">
                  <c:v>6</c:v>
                </c:pt>
                <c:pt idx="2">
                  <c:v>1</c:v>
                </c:pt>
              </c:numCache>
            </c:numRef>
          </c:val>
          <c:extLst>
            <c:ext xmlns:c16="http://schemas.microsoft.com/office/drawing/2014/chart" uri="{C3380CC4-5D6E-409C-BE32-E72D297353CC}">
              <c16:uniqueId val="{00000001-CA28-41D2-ADCF-852F1B205BE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2535</c:v>
                </c:pt>
                <c:pt idx="1">
                  <c:v>2372</c:v>
                </c:pt>
                <c:pt idx="2">
                  <c:v>2384</c:v>
                </c:pt>
              </c:numCache>
            </c:numRef>
          </c:val>
          <c:extLst>
            <c:ext xmlns:c16="http://schemas.microsoft.com/office/drawing/2014/chart" uri="{C3380CC4-5D6E-409C-BE32-E72D297353CC}">
              <c16:uniqueId val="{00000002-CA28-41D2-ADCF-852F1B205B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{5EA71159-D0A7-4148-9315-94FDB5C20F81}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CB2-4C79-9C1B-036FBA4853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{0C890E5D-9E49-4DE0-B71E-834443A34C37}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B2-4C79-9C1B-036FBA4853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{939A73FB-A48B-4A8F-923D-84AD7F6108D8}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B2-4C79-9C1B-036FBA4853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{6AE33A89-68DB-412F-9BF7-AA47E5527C46}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B2-4C79-9C1B-036FBA4853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{ADA3E128-45B4-49B0-A952-ED97D04CE0E2}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B2-4C79-9C1B-036FBA48535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{8C055862-E38E-4BCD-A8F0-F7F181F3E19D}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CB2-4C79-9C1B-036FBA48535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{BE62E288-E665-442F-9044-97173B3D1507}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CB2-4C79-9C1B-036FBA48535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{B5889332-941C-4382-926A-A2B819411ADE}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CB2-4C79-9C1B-036FBA48535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{594AFDA4-E748-4C34-B767-731D0E73ACB3}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CB2-4C79-9C1B-036FBA4853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63.4</c:v>
                </c:pt>
                <c:pt idx="8">
                  <c:v>65.400000000000006</c:v>
                </c:pt>
                <c:pt idx="16">
                  <c:v>63.3</c:v>
                </c:pt>
                <c:pt idx="24">
                  <c:v>64.099999999999994</c:v>
                </c:pt>
                <c:pt idx="32">
                  <c:v>65.8</c:v>
                </c:pt>
              </c:numCache>
            </c:numRef>
          </c:xVal>
          <c:yVal>
            <c:numRef>
              <c:f>公会計指標分析・財政指標組合せ分析表!$BP$51:$DC$51</c:f>
              <c:numCache>
                <c:formatCode>#,##0.0;"▲ "#,##0.0</c:formatCode>
                <c:ptCount val="40"/>
                <c:pt idx="0">
                  <c:v>18.600000000000001</c:v>
                </c:pt>
                <c:pt idx="8">
                  <c:v>27.4</c:v>
                </c:pt>
                <c:pt idx="16">
                  <c:v>45.8</c:v>
                </c:pt>
                <c:pt idx="24">
                  <c:v>29.1</c:v>
                </c:pt>
                <c:pt idx="32">
                  <c:v>17.5</c:v>
                </c:pt>
              </c:numCache>
            </c:numRef>
          </c:yVal>
          <c:smooth val="0"/>
          <c:extLst>
            <c:ext xmlns:c16="http://schemas.microsoft.com/office/drawing/2014/chart" uri="{C3380CC4-5D6E-409C-BE32-E72D297353CC}">
              <c16:uniqueId val="{00000009-8CB2-4C79-9C1B-036FBA48535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{7792C8E9-EDA4-48AA-A2A2-435B5E498D49}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CB2-4C79-9C1B-036FBA48535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{B2A029FA-3D5C-4A5F-91ED-9FF3C78A804C}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B2-4C79-9C1B-036FBA4853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{C8C184DC-CCFB-43A8-ADA1-C09C435408FE}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B2-4C79-9C1B-036FBA4853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{5F5433BD-9202-42F7-BB16-38C8B99CFF95}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B2-4C79-9C1B-036FBA4853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{B9415393-52C7-48F7-B4A5-2B24F3CC47F4}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B2-4C79-9C1B-036FBA48535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{A16AB00E-37AB-413E-97C1-53E7CB06A465}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CB2-4C79-9C1B-036FBA48535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{B47C2F12-748D-4438-B360-5AA0B2646531}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CB2-4C79-9C1B-036FBA48535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{5A83A7D8-9C5A-47B0-87D9-3275E42E97BB}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CB2-4C79-9C1B-036FBA48535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{6649FEA1-66AD-4306-ADC1-387DAFFF0C05}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CB2-4C79-9C1B-036FBA4853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66</c:v>
                </c:pt>
                <c:pt idx="8">
                  <c:v>65.099999999999994</c:v>
                </c:pt>
                <c:pt idx="16">
                  <c:v>64.3</c:v>
                </c:pt>
                <c:pt idx="24">
                  <c:v>65.7</c:v>
                </c:pt>
                <c:pt idx="32">
                  <c:v>66.3</c:v>
                </c:pt>
              </c:numCache>
            </c:numRef>
          </c:xVal>
          <c:yVal>
            <c:numRef>
              <c:f>公会計指標分析・財政指標組合せ分析表!$BP$55:$DC$55</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8CB2-4C79-9C1B-036FBA48535E}"/>
            </c:ext>
          </c:extLst>
        </c:ser>
        <c:dLbls>
          <c:showLegendKey val="0"/>
          <c:showVal val="1"/>
          <c:showCatName val="0"/>
          <c:showSerName val="0"/>
          <c:showPercent val="0"/>
          <c:showBubbleSize val="0"/>
        </c:dLbls>
        <c:axId val="46179840"/>
        <c:axId val="46181760"/>
      </c:scatterChart>
      <c:valAx>
        <c:axId val="46179840"/>
        <c:scaling>
          <c:orientation val="maxMin"/>
          <c:max val="67"/>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{B06B4549-97A4-4E10-A7D7-7AA55F000E28}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B69-474B-AF3F-0891259E1F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{402BBC4F-8025-4132-97B1-9514644F3998}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69-474B-AF3F-0891259E1F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{B6F1FED2-EDDD-4C34-913E-5333F29E3404}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69-474B-AF3F-0891259E1F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{545B8452-8482-41C3-8371-994776EEA5DA}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69-474B-AF3F-0891259E1F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{4B62A5F4-3D16-4627-951D-CA02D36C57AC}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69-474B-AF3F-0891259E1F4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{B3660AE1-F8A4-4E66-9878-1CEF1510ADD3}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B69-474B-AF3F-0891259E1F4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{47ADF195-7770-47D0-B949-78AA4ED955F4}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B69-474B-AF3F-0891259E1F4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{E949379D-FFBC-4502-8897-2B3B3DFF9817}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B69-474B-AF3F-0891259E1F4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{397D83F6-3A4A-4B0E-9917-0283D456EA77}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B69-474B-AF3F-0891259E1F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9.3000000000000007</c:v>
                </c:pt>
                <c:pt idx="16">
                  <c:v>8.8000000000000007</c:v>
                </c:pt>
                <c:pt idx="24">
                  <c:v>8.8000000000000007</c:v>
                </c:pt>
                <c:pt idx="32">
                  <c:v>9.1</c:v>
                </c:pt>
              </c:numCache>
            </c:numRef>
          </c:xVal>
          <c:yVal>
            <c:numRef>
              <c:f>公会計指標分析・財政指標組合せ分析表!$BP$73:$DC$73</c:f>
              <c:numCache>
                <c:formatCode>#,##0.0;"▲ "#,##0.0</c:formatCode>
                <c:ptCount val="40"/>
                <c:pt idx="0">
                  <c:v>18.600000000000001</c:v>
                </c:pt>
                <c:pt idx="8">
                  <c:v>27.4</c:v>
                </c:pt>
                <c:pt idx="16">
                  <c:v>45.8</c:v>
                </c:pt>
                <c:pt idx="24">
                  <c:v>29.1</c:v>
                </c:pt>
                <c:pt idx="32">
                  <c:v>17.5</c:v>
                </c:pt>
              </c:numCache>
            </c:numRef>
          </c:yVal>
          <c:smooth val="0"/>
          <c:extLst>
            <c:ext xmlns:c16="http://schemas.microsoft.com/office/drawing/2014/chart" uri="{C3380CC4-5D6E-409C-BE32-E72D297353CC}">
              <c16:uniqueId val="{00000009-DB69-474B-AF3F-0891259E1F4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{425B11C0-9473-4434-8CCF-5EEDA6E05CBF}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B69-474B-AF3F-0891259E1F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{69E3B17A-F819-4CD5-8B5F-C60C37F9FBC2}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69-474B-AF3F-0891259E1F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{886822D7-0138-4C0F-A7E5-41F9185FD89C}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69-474B-AF3F-0891259E1F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{5DEB3F87-53F2-42AC-8E85-12DB7361BE63}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69-474B-AF3F-0891259E1F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{F3FFEFBD-A380-4DCD-AC9D-A7635F20077F}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69-474B-AF3F-0891259E1F4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{E6DE8F78-9C98-48DF-9AB7-1B09F6C9FC23}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B69-474B-AF3F-0891259E1F48}"/>
                </c:ext>
              </c:extLst>
            </c:dLbl>
            <c:dLbl>
              <c:idx val="16"/>
              <c:layout>
                <c:manualLayout>
                  <c:x val="-4.4905057365901176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{302A3057-AED9-425E-BAB0-6DB792D126F4}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B69-474B-AF3F-0891259E1F48}"/>
                </c:ext>
              </c:extLst>
            </c:dLbl>
            <c:dLbl>
              <c:idx val="24"/>
              <c:layout>
                <c:manualLayout>
                  <c:x val="-1.8235628084249993E-2"/>
                  <c:y val="-7.187700997392300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{5DF198EB-42C4-4F94-9358-B24E4E4CBC47}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B69-474B-AF3F-0891259E1F48}"/>
                </c:ext>
              </c:extLst>
            </c:dLbl>
            <c:dLbl>
              <c:idx val="32"/>
              <c:layout>
                <c:manualLayout>
                  <c:x val="-3.1570342725075584E-2"/>
                  <c:y val="-3.403555842940680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{39BD1D14-357B-4D5D-91D0-E235AC8EAE66}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B69-474B-AF3F-0891259E1F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8.3000000000000007</c:v>
                </c:pt>
                <c:pt idx="16">
                  <c:v>8</c:v>
                </c:pt>
                <c:pt idx="24">
                  <c:v>8</c:v>
                </c:pt>
                <c:pt idx="32">
                  <c:v>8</c:v>
                </c:pt>
              </c:numCache>
            </c:numRef>
          </c:xVal>
          <c:yVal>
            <c:numRef>
              <c:f>公会計指標分析・財政指標組合せ分析表!$BP$77:$DC$77</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DB69-474B-AF3F-0891259E1F48}"/>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25855A3-B0FF-4645-8B00-FB8D4E13C6C5}"/>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269DE39A-F5A1-46A4-8909-2665BCBCD86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95DAA69A-7359-4D56-A407-05B0E3CB3BB6}"/>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98A25664-3AC7-4A0E-BEF4-84491ABC6FCE}"/>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86CF6192-3C63-4E7C-B03D-CAEF1257548B}"/>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山形県河北町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C83CCF69-8287-4A12-AC75-8CCCC2309463}"/>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AE6F01F7-3FCF-4680-B27D-102F9DEDF513}"/>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7744DB96-3C56-4115-8F2B-BD86F7279113}"/>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849A9316-7554-472A-A902-8C46CB33556D}"/>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82694CEB-FA88-422B-A4BC-089829E3969D}"/>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80EFE326-DADD-488C-BE4A-6E47795FAEE3}"/>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3B9FDD99-06A4-48E3-8F63-A2242544465C}"/>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E7C183B8-AEAE-4958-BC1C-2EBC82DD68E6}"/>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A6EBE278-5237-4A0C-9BAA-4B98CA78A633}"/>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6E2D81A6-4539-4773-A4D0-1A80B3416CAF}"/>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5EBAB6E5-BC97-49FE-A7C4-2A47E58B9059}"/>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C34AFC0E-CB3C-4331-945D-A26220EE915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D47A0B16-3290-40DE-81E0-6F842ADA35A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B64AF52A-B70B-43CE-B616-49176A7C3D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2F4D307E-1D4F-427D-9B38-BFBF28B9AA87}"/>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75EBB0DA-B1AB-491E-8471-11A54614E7FE}"/>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新庁舎建設に係る借入の償還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が一部始まり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前年度より元利償還金が増加</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s</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した。今後償還が始まる分もあることから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当分は高い水準で推移するものと思われる。公営企業債の元利償還金に対する繰入金についてはこれまで同様に漸減している。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債務負担行為に基づく支出額については、平成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年度に町内で２園目の認定こども園の開園に伴う補助金の交付を開始したことにより増加したもののその後新規交付は行っていないため漸減している。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新規発行債の抑制（元金償還額以内）に取り組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、実質公債費比率の分子の減少に努める。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B9816D84-D0B3-4840-8931-30ED20A51E28}"/>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6AA785E7-E15F-41AE-8142-57BBD2E8841B}"/>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9BB6E6C2-390C-44A3-B8B7-562A2507AA98}"/>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9AC8A013-21B2-41C9-8037-8914E199F5BC}"/>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満期一括償還地方債の借入に係る積立はない。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D66F9E0A-06DC-42EF-9BB9-7A2EC99EAB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8316B556-EF21-4582-AB6A-608D62F28A73}"/>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425DC94F-8D2E-4792-8A40-00D1E6247C77}"/>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F2883B86-BB91-41D0-801D-C5AFAED0F518}"/>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7D8F28F0-41AC-4681-80CA-F900A07566AC}"/>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CF805A0A-DE18-4B0C-833F-8B180BC4F809}"/>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FFDE5580-DD4A-4EA3-A418-885541F192D2}"/>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F60B0AE3-CD37-4E48-B5B1-84B4DB422C4C}"/>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E5F699EE-AC32-43C5-A1F4-C6F68673BCE9}"/>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14E24D47-8ADA-4D02-8F44-634FA892B3CD}"/>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E2C84D7E-862A-44E6-8001-FED932F101A7}"/>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DA7FAA7E-B4FA-42B8-A998-963D9EBD73BD}"/>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609F0E3A-3B03-4920-8A26-501919735A79}"/>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8AAC705-EFA9-4280-9175-8EEF4912878F}"/>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5F3D02A3-4919-4208-A280-515498A2431D}"/>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13AE789-4053-41A6-8AF3-6F2ED7F0FF4F}"/>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F131622E-73C1-4C9C-B958-D4401E48B5CD}"/>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8502C82B-C6C7-499E-83C9-48068860ED7E}"/>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65E008CD-EA81-40B3-BEB8-BAC0D568B79D}"/>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山形県河北町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5B22329B-6E9D-4019-9491-0B07F388BF62}"/>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3B27F82D-F7C7-4CE0-A807-7726D02222F1}"/>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9CCA02B4-117B-426C-952B-73D092EFDC9F}"/>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一般会計等に係る地方債の現在高については、新規発行債の抑制（元金償還額以内）に取り組んでいる。令和３年度は新庁舎本体工事に係る起債発行により増加し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令和４年度に引き続き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償還額が借入額を上回ったため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した。また、財政調整基金が増加したことで、充当可能財源が増えたことも数値改善の一因になっている。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今後も引き続き発行抑制に取り組むことにより改善を図る。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債務負担行為に基づく支出予定額については漸減している。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公営企業債等繰入見込額については、公共下水道事業特別会計が割合として大きいものとなっているが減少傾向となっており、今後も同様の傾向で推移すると考えられる。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AAC9DB7-93E0-4B44-9B17-E25F11D295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423928F4-7FAE-47E9-9A29-B275BBCFC83E}"/>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8FB6BAEA-42F0-45E7-911B-CEF5442BD446}"/>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24884ABE-F992-4837-8460-F2FBEBC1DC5C}"/>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31D105E-A3CF-41B6-AFE9-34385F34125D}"/>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20F89CF4-1A06-4A61-8E3A-09941EE70147}"/>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94ABD9DE-2B5A-415F-83B7-CA97F7C26CA2}"/>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山形県河北町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2B6A5F29-0726-48D2-9739-38D372C2F5D7}"/>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5B1954B1-D633-4DBC-BA4C-7970FCE0BDD4}"/>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C1DD71B8-D3E3-4309-84D3-6143FEDBD473}"/>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85D92E4-965E-4258-AAC2-B5BFC5BF14F4}"/>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決算剰余金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千万円を積み立てしたことで財政調整基金が増加したことや、ふるさと応援寄付金額が前年度より増加したことでふるさと応援基金が増加したことから、基金全体で約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程度を確保することとし、ふるさと納税基金や公共施設維持補修基金等の特定目的基金については、今後の実施予定事業を見据えながら計画的に積立・取崩を行っていく。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8694C56-6E7C-4698-A6E4-0D888A3053AA}"/>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94DD18FE-4F13-4FAA-924D-53E457CD80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492D986E-0850-4DDE-AAA1-1F9A319C089D}"/>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・ふるさと応援基金：子育て及び教育に関する事業、協働のまちづくりに関する事業、地域文化の伝承・育成に関する事業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・公共施設維持補修基金：計画的な公共施設の維持補修に関する事業の推進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年度はふるさと納税分の約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千万円を積み立てる一方で、事業実施のために約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千万円取り崩したことから基金残高は約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・公共施設維持補修基金：約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る一方で、施設等の修繕等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のために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取り崩しことから、残高が約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・ふるさと応援基金：ふるさと納税で得られた財源を有効活用し、今後も計画的な事業実施のために使っていく予定。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・公共施設維持補修基金：計画的な公共施設の維持補修に活用していく。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D8BEC263-05B3-42CF-8938-3DD18972941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5F4F7D2-F03D-4F24-88A5-E7C15F7E5329}"/>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E551CAF8-BE62-4A37-BF79-AB51B86D4843}"/>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・予算で見込んでいた以上の歳入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、事業における不用額で発生した決算剰余金を財政調整基金へ積み立て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令和５年度は、積立額が取崩額を上回ったため残高が増加した。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％程度を確保することを目途としており、今後も過大な増減の無いように維持していくことに努める。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91B74D93-D4E9-45E6-919A-E6F417AB3D9E}"/>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2D51A127-5C4C-4E47-9A3E-065985BCBF4C}"/>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B2D75400-E8B2-4B46-83D8-B6AC6FE3D738}"/>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・防災行政無線整備事業のために借り入れした地方債の償還財源とするため減債基金へ積み立てし、取り崩しを行っている。取崩額のほうが大きいため毎年漸減していく。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・これまで計画的に積み立てと取り崩しを行ってきたが、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積み立ては行わず取り崩しのみとなることから、償還終了まで毎年減少していく見込みである。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6EEC891A-1728-491D-B731-44436B353FE9}"/>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17,000
16,710
52.45
11,027,363
10,712,386
292,002
4,853,121
7,559,833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令和５年度は新たな施設の整備や長寿命化が行われなかったため、減価償却が進み、比率が上がったが、過去２年の類似団体と比較して も同等の数値である。経年進行に伴い既存施設の減価償却も増しているため、引き続き施設の必要性等を踏まえながら更新・長寿命化・廃止といった施設の整理を進めていく。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34</xdr:row>
      <xdr:rowOff>14605</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412558"/>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1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4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6000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69759</xdr:rowOff>
    </xdr:from>
    <xdr:to>
      <xdr:col>11</xdr:col>
      <xdr:colOff>187325</xdr:colOff>
      <xdr:row>30</xdr:row>
      <xdr:rowOff>171359</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598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97518</xdr:rowOff>
    </xdr:from>
    <xdr:to>
      <xdr:col>7</xdr:col>
      <xdr:colOff>187325</xdr:colOff>
      <xdr:row>31</xdr:row>
      <xdr:rowOff>27668</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91349</xdr:rowOff>
    </xdr:from>
    <xdr:to>
      <xdr:col>23</xdr:col>
      <xdr:colOff>136525</xdr:colOff>
      <xdr:row>31</xdr:row>
      <xdr:rowOff>21499</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60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114226</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5857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38917</xdr:rowOff>
    </xdr:from>
    <xdr:to>
      <xdr:col>19</xdr:col>
      <xdr:colOff>187325</xdr:colOff>
      <xdr:row>30</xdr:row>
      <xdr:rowOff>140517</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59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89717</xdr:rowOff>
    </xdr:from>
    <xdr:to>
      <xdr:col>23</xdr:col>
      <xdr:colOff>85725</xdr:colOff>
      <xdr:row>30</xdr:row>
      <xdr:rowOff>142149</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6004742"/>
          <a:ext cx="7112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14242</xdr:rowOff>
    </xdr:from>
    <xdr:to>
      <xdr:col>15</xdr:col>
      <xdr:colOff>187325</xdr:colOff>
      <xdr:row>30</xdr:row>
      <xdr:rowOff>115842</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59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65042</xdr:rowOff>
    </xdr:from>
    <xdr:to>
      <xdr:col>19</xdr:col>
      <xdr:colOff>136525</xdr:colOff>
      <xdr:row>30</xdr:row>
      <xdr:rowOff>89717</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5980067"/>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79012</xdr:rowOff>
    </xdr:from>
    <xdr:to>
      <xdr:col>11</xdr:col>
      <xdr:colOff>187325</xdr:colOff>
      <xdr:row>31</xdr:row>
      <xdr:rowOff>9162</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59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65042</xdr:rowOff>
    </xdr:from>
    <xdr:to>
      <xdr:col>15</xdr:col>
      <xdr:colOff>136525</xdr:colOff>
      <xdr:row>30</xdr:row>
      <xdr:rowOff>129812</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2527300" y="598006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17326</xdr:rowOff>
    </xdr:from>
    <xdr:to>
      <xdr:col>7</xdr:col>
      <xdr:colOff>187325</xdr:colOff>
      <xdr:row>30</xdr:row>
      <xdr:rowOff>118926</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59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68126</xdr:rowOff>
    </xdr:from>
    <xdr:to>
      <xdr:col>11</xdr:col>
      <xdr:colOff>136525</xdr:colOff>
      <xdr:row>30</xdr:row>
      <xdr:rowOff>129812</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1765300" y="5983151"/>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16436</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57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18795</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6105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157044</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572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132369</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570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289</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608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135453</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5707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経常一般財源等の確保が不透明ななか、債務償還比率は全国平均を上回り、さらに新庁舎整備事業に伴う起債により高い水準は今後も続くと想定されるため、プライマリーバランスを意識した借入を実施することで比率上昇を抑え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28829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312833"/>
          <a:ext cx="1269" cy="1488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32656</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80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28829</xdr:rowOff>
    </xdr:from>
    <xdr:to>
      <xdr:col>76</xdr:col>
      <xdr:colOff>111125</xdr:colOff>
      <xdr:row>35</xdr:row>
      <xdr:rowOff>28829</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80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31799</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775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8922</xdr:rowOff>
    </xdr:from>
    <xdr:to>
      <xdr:col>76</xdr:col>
      <xdr:colOff>73025</xdr:colOff>
      <xdr:row>30</xdr:row>
      <xdr:rowOff>110522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92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9282</xdr:rowOff>
    </xdr:from>
    <xdr:to>
      <xdr:col>72</xdr:col>
      <xdr:colOff>123825</xdr:colOff>
      <xdr:row>30</xdr:row>
      <xdr:rowOff>110882</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92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155003</xdr:rowOff>
    </xdr:from>
    <xdr:to>
      <xdr:col>68</xdr:col>
      <xdr:colOff>123825</xdr:colOff>
      <xdr:row>30</xdr:row>
      <xdr:rowOff>85153</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50673</xdr:rowOff>
    </xdr:from>
    <xdr:to>
      <xdr:col>64</xdr:col>
      <xdr:colOff>123825</xdr:colOff>
      <xdr:row>31</xdr:row>
      <xdr:rowOff>152273</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166899</xdr:rowOff>
    </xdr:from>
    <xdr:to>
      <xdr:col>60</xdr:col>
      <xdr:colOff>123825</xdr:colOff>
      <xdr:row>32</xdr:row>
      <xdr:rowOff>97049</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62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113284</xdr:rowOff>
    </xdr:from>
    <xdr:to>
      <xdr:col>76</xdr:col>
      <xdr:colOff>73025</xdr:colOff>
      <xdr:row>32</xdr:row>
      <xdr:rowOff>43434</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61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91711</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617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105907</xdr:rowOff>
    </xdr:from>
    <xdr:to>
      <xdr:col>72</xdr:col>
      <xdr:colOff>123825</xdr:colOff>
      <xdr:row>32</xdr:row>
      <xdr:rowOff>36057</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619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156707</xdr:rowOff>
    </xdr:from>
    <xdr:to>
      <xdr:col>76</xdr:col>
      <xdr:colOff>22225</xdr:colOff>
      <xdr:row>31</xdr:row>
      <xdr:rowOff>164084</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4084300" y="6243182"/>
          <a:ext cx="711200" cy="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156993</xdr:rowOff>
    </xdr:from>
    <xdr:to>
      <xdr:col>68</xdr:col>
      <xdr:colOff>123825</xdr:colOff>
      <xdr:row>31</xdr:row>
      <xdr:rowOff>87143</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607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36343</xdr:rowOff>
    </xdr:from>
    <xdr:to>
      <xdr:col>72</xdr:col>
      <xdr:colOff>73025</xdr:colOff>
      <xdr:row>31</xdr:row>
      <xdr:rowOff>156707</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3322300" y="6122818"/>
          <a:ext cx="762000" cy="1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147288</xdr:rowOff>
    </xdr:from>
    <xdr:to>
      <xdr:col>64</xdr:col>
      <xdr:colOff>123825</xdr:colOff>
      <xdr:row>32</xdr:row>
      <xdr:rowOff>77438</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6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36343</xdr:rowOff>
    </xdr:from>
    <xdr:to>
      <xdr:col>68</xdr:col>
      <xdr:colOff>73025</xdr:colOff>
      <xdr:row>32</xdr:row>
      <xdr:rowOff>26638</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2560300" y="6122818"/>
          <a:ext cx="762000" cy="16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65606</xdr:rowOff>
    </xdr:from>
    <xdr:to>
      <xdr:col>60</xdr:col>
      <xdr:colOff>123825</xdr:colOff>
      <xdr:row>31</xdr:row>
      <xdr:rowOff>167206</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615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116406</xdr:rowOff>
    </xdr:from>
    <xdr:to>
      <xdr:col>64</xdr:col>
      <xdr:colOff>73025</xdr:colOff>
      <xdr:row>32</xdr:row>
      <xdr:rowOff>26638</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798300" y="6202881"/>
          <a:ext cx="762000" cy="8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127409</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69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101680</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67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168800</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91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88176</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634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27184</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628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78270</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616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68565</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632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12283</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592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17,000
16,710
52.45
11,027,363
10,712,386
292,002
4,853,121
7,559,833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51435</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88073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169562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51435</xdr:rowOff>
    </xdr:from>
    <xdr:to>
      <xdr:col>24</xdr:col>
      <xdr:colOff>152400</xdr:colOff>
      <xdr:row>34</xdr:row>
      <xdr:rowOff>51435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5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34925</xdr:rowOff>
    </xdr:from>
    <xdr:to>
      <xdr:col>24</xdr:col>
      <xdr:colOff>114300</xdr:colOff>
      <xdr:row>38</xdr:row>
      <xdr:rowOff>136525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57802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40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xdr:rowOff>
    </xdr:from>
    <xdr:to>
      <xdr:col>20</xdr:col>
      <xdr:colOff>38100</xdr:colOff>
      <xdr:row>38</xdr:row>
      <xdr:rowOff>107950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57150</xdr:rowOff>
    </xdr:from>
    <xdr:to>
      <xdr:col>24</xdr:col>
      <xdr:colOff>63500</xdr:colOff>
      <xdr:row>38</xdr:row>
      <xdr:rowOff>85725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5722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156845</xdr:rowOff>
    </xdr:from>
    <xdr:to>
      <xdr:col>15</xdr:col>
      <xdr:colOff>101600</xdr:colOff>
      <xdr:row>38</xdr:row>
      <xdr:rowOff>86995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36195</xdr:rowOff>
    </xdr:from>
    <xdr:to>
      <xdr:col>19</xdr:col>
      <xdr:colOff>177800</xdr:colOff>
      <xdr:row>38</xdr:row>
      <xdr:rowOff>57150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5512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57785</xdr:rowOff>
    </xdr:from>
    <xdr:to>
      <xdr:col>10</xdr:col>
      <xdr:colOff>165100</xdr:colOff>
      <xdr:row>38</xdr:row>
      <xdr:rowOff>159385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36195</xdr:rowOff>
    </xdr:from>
    <xdr:to>
      <xdr:col>15</xdr:col>
      <xdr:colOff>50800</xdr:colOff>
      <xdr:row>38</xdr:row>
      <xdr:rowOff>108585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flipV="1">
          <a:off x="2019300" y="65512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80645</xdr:rowOff>
    </xdr:from>
    <xdr:to>
      <xdr:col>6</xdr:col>
      <xdr:colOff>38100</xdr:colOff>
      <xdr:row>38</xdr:row>
      <xdr:rowOff>10795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131445</xdr:rowOff>
    </xdr:from>
    <xdr:to>
      <xdr:col>10</xdr:col>
      <xdr:colOff>114300</xdr:colOff>
      <xdr:row>38</xdr:row>
      <xdr:rowOff>108585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47509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120032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160672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124477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103522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150512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27322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152705</xdr:rowOff>
    </xdr:from>
    <xdr:to>
      <xdr:col>54</xdr:col>
      <xdr:colOff>189865</xdr:colOff>
      <xdr:row>41</xdr:row>
      <xdr:rowOff>98413</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810555"/>
          <a:ext cx="0" cy="1317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102240</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3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98413</xdr:rowOff>
    </xdr:from>
    <xdr:to>
      <xdr:col>55</xdr:col>
      <xdr:colOff>88900</xdr:colOff>
      <xdr:row>41</xdr:row>
      <xdr:rowOff>98413</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2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99382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58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152705</xdr:rowOff>
    </xdr:from>
    <xdr:to>
      <xdr:col>55</xdr:col>
      <xdr:colOff>88900</xdr:colOff>
      <xdr:row>33</xdr:row>
      <xdr:rowOff>152705</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81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115962</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45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93085</xdr:rowOff>
    </xdr:from>
    <xdr:to>
      <xdr:col>55</xdr:col>
      <xdr:colOff>50800</xdr:colOff>
      <xdr:row>39</xdr:row>
      <xdr:rowOff>23235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60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122974</xdr:rowOff>
    </xdr:from>
    <xdr:to>
      <xdr:col>50</xdr:col>
      <xdr:colOff>165100</xdr:colOff>
      <xdr:row>39</xdr:row>
      <xdr:rowOff>53124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63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130594</xdr:rowOff>
    </xdr:from>
    <xdr:to>
      <xdr:col>46</xdr:col>
      <xdr:colOff>38100</xdr:colOff>
      <xdr:row>39</xdr:row>
      <xdr:rowOff>60744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64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124136</xdr:rowOff>
    </xdr:from>
    <xdr:to>
      <xdr:col>41</xdr:col>
      <xdr:colOff>101600</xdr:colOff>
      <xdr:row>39</xdr:row>
      <xdr:rowOff>54286</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63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135033</xdr:rowOff>
    </xdr:from>
    <xdr:to>
      <xdr:col>36</xdr:col>
      <xdr:colOff>165100</xdr:colOff>
      <xdr:row>39</xdr:row>
      <xdr:rowOff>65183</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65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54546</xdr:rowOff>
    </xdr:from>
    <xdr:to>
      <xdr:col>55</xdr:col>
      <xdr:colOff>50800</xdr:colOff>
      <xdr:row>40</xdr:row>
      <xdr:rowOff>156146</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91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32973</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89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61214</xdr:rowOff>
    </xdr:from>
    <xdr:to>
      <xdr:col>50</xdr:col>
      <xdr:colOff>165100</xdr:colOff>
      <xdr:row>40</xdr:row>
      <xdr:rowOff>162814</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105346</xdr:rowOff>
    </xdr:from>
    <xdr:to>
      <xdr:col>55</xdr:col>
      <xdr:colOff>0</xdr:colOff>
      <xdr:row>40</xdr:row>
      <xdr:rowOff>112014</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963346"/>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69901</xdr:rowOff>
    </xdr:from>
    <xdr:to>
      <xdr:col>46</xdr:col>
      <xdr:colOff>38100</xdr:colOff>
      <xdr:row>41</xdr:row>
      <xdr:rowOff>51</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92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112014</xdr:rowOff>
    </xdr:from>
    <xdr:to>
      <xdr:col>50</xdr:col>
      <xdr:colOff>114300</xdr:colOff>
      <xdr:row>40</xdr:row>
      <xdr:rowOff>120701</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970014"/>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86341</xdr:rowOff>
    </xdr:from>
    <xdr:to>
      <xdr:col>41</xdr:col>
      <xdr:colOff>101600</xdr:colOff>
      <xdr:row>41</xdr:row>
      <xdr:rowOff>16491</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94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120701</xdr:rowOff>
    </xdr:from>
    <xdr:to>
      <xdr:col>45</xdr:col>
      <xdr:colOff>177800</xdr:colOff>
      <xdr:row>40</xdr:row>
      <xdr:rowOff>137141</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978701"/>
          <a:ext cx="889000" cy="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92018</xdr:rowOff>
    </xdr:from>
    <xdr:to>
      <xdr:col>36</xdr:col>
      <xdr:colOff>165100</xdr:colOff>
      <xdr:row>41</xdr:row>
      <xdr:rowOff>22168</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95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137141</xdr:rowOff>
    </xdr:from>
    <xdr:to>
      <xdr:col>41</xdr:col>
      <xdr:colOff>50800</xdr:colOff>
      <xdr:row>40</xdr:row>
      <xdr:rowOff>142818</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995141"/>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69651</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41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77271</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42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70813</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41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81710</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42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153941</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701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162628</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702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7618</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70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13295</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704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106135</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55480"/>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1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119017</xdr:rowOff>
    </xdr:from>
    <xdr:to>
      <xdr:col>6</xdr:col>
      <xdr:colOff>38100</xdr:colOff>
      <xdr:row>61</xdr:row>
      <xdr:rowOff>49167</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78196</xdr:rowOff>
    </xdr:from>
    <xdr:to>
      <xdr:col>24</xdr:col>
      <xdr:colOff>114300</xdr:colOff>
      <xdr:row>62</xdr:row>
      <xdr:rowOff>8346</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56623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78196</xdr:rowOff>
    </xdr:from>
    <xdr:to>
      <xdr:col>20</xdr:col>
      <xdr:colOff>38100</xdr:colOff>
      <xdr:row>62</xdr:row>
      <xdr:rowOff>8346</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128996</xdr:rowOff>
    </xdr:from>
    <xdr:to>
      <xdr:col>24</xdr:col>
      <xdr:colOff>63500</xdr:colOff>
      <xdr:row>61</xdr:row>
      <xdr:rowOff>128996</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5874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91259</xdr:rowOff>
    </xdr:from>
    <xdr:to>
      <xdr:col>15</xdr:col>
      <xdr:colOff>101600</xdr:colOff>
      <xdr:row>62</xdr:row>
      <xdr:rowOff>21409</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128996</xdr:rowOff>
    </xdr:from>
    <xdr:to>
      <xdr:col>19</xdr:col>
      <xdr:colOff>177800</xdr:colOff>
      <xdr:row>61</xdr:row>
      <xdr:rowOff>142059</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flipV="1">
          <a:off x="2908300" y="1058744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66766</xdr:rowOff>
    </xdr:from>
    <xdr:to>
      <xdr:col>10</xdr:col>
      <xdr:colOff>165100</xdr:colOff>
      <xdr:row>61</xdr:row>
      <xdr:rowOff>168366</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117566</xdr:rowOff>
    </xdr:from>
    <xdr:to>
      <xdr:col>15</xdr:col>
      <xdr:colOff>50800</xdr:colOff>
      <xdr:row>61</xdr:row>
      <xdr:rowOff>142059</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57601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74930</xdr:rowOff>
    </xdr:from>
    <xdr:to>
      <xdr:col>6</xdr:col>
      <xdr:colOff>38100</xdr:colOff>
      <xdr:row>62</xdr:row>
      <xdr:rowOff>5080</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117566</xdr:rowOff>
    </xdr:from>
    <xdr:to>
      <xdr:col>10</xdr:col>
      <xdr:colOff>114300</xdr:colOff>
      <xdr:row>61</xdr:row>
      <xdr:rowOff>125730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flipV="1">
          <a:off x="1130300" y="1057601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158767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91820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65694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170923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12536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159493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167657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128862</xdr:rowOff>
    </xdr:from>
    <xdr:to>
      <xdr:col>54</xdr:col>
      <xdr:colOff>189865</xdr:colOff>
      <xdr:row>64</xdr:row>
      <xdr:rowOff>60693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730062"/>
          <a:ext cx="0" cy="130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64520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60693</xdr:rowOff>
    </xdr:from>
    <xdr:to>
      <xdr:col>55</xdr:col>
      <xdr:colOff>88900</xdr:colOff>
      <xdr:row>64</xdr:row>
      <xdr:rowOff>60693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3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75539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50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128862</xdr:rowOff>
    </xdr:from>
    <xdr:to>
      <xdr:col>55</xdr:col>
      <xdr:colOff>88900</xdr:colOff>
      <xdr:row>56</xdr:row>
      <xdr:rowOff>128862</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7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18290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305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166863</xdr:rowOff>
    </xdr:from>
    <xdr:to>
      <xdr:col>55</xdr:col>
      <xdr:colOff>50800</xdr:colOff>
      <xdr:row>61</xdr:row>
      <xdr:rowOff>97013</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45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41979</xdr:rowOff>
    </xdr:from>
    <xdr:to>
      <xdr:col>50</xdr:col>
      <xdr:colOff>165100</xdr:colOff>
      <xdr:row>61</xdr:row>
      <xdr:rowOff>143579</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50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55283</xdr:rowOff>
    </xdr:from>
    <xdr:to>
      <xdr:col>46</xdr:col>
      <xdr:colOff>38100</xdr:colOff>
      <xdr:row>61</xdr:row>
      <xdr:rowOff>156883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51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34371</xdr:rowOff>
    </xdr:from>
    <xdr:to>
      <xdr:col>41</xdr:col>
      <xdr:colOff>101600</xdr:colOff>
      <xdr:row>61</xdr:row>
      <xdr:rowOff>135971</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4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47938</xdr:rowOff>
    </xdr:from>
    <xdr:to>
      <xdr:col>36</xdr:col>
      <xdr:colOff>165100</xdr:colOff>
      <xdr:row>61</xdr:row>
      <xdr:rowOff>149538</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45548</xdr:rowOff>
    </xdr:from>
    <xdr:to>
      <xdr:col>55</xdr:col>
      <xdr:colOff>50800</xdr:colOff>
      <xdr:row>63</xdr:row>
      <xdr:rowOff>147148</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8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23975</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2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50805</xdr:rowOff>
    </xdr:from>
    <xdr:to>
      <xdr:col>50</xdr:col>
      <xdr:colOff>165100</xdr:colOff>
      <xdr:row>63</xdr:row>
      <xdr:rowOff>152405</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85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96348</xdr:rowOff>
    </xdr:from>
    <xdr:to>
      <xdr:col>55</xdr:col>
      <xdr:colOff>0</xdr:colOff>
      <xdr:row>63</xdr:row>
      <xdr:rowOff>101605</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897698"/>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57223</xdr:rowOff>
    </xdr:from>
    <xdr:to>
      <xdr:col>46</xdr:col>
      <xdr:colOff>38100</xdr:colOff>
      <xdr:row>63</xdr:row>
      <xdr:rowOff>158823</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8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101605</xdr:rowOff>
    </xdr:from>
    <xdr:to>
      <xdr:col>50</xdr:col>
      <xdr:colOff>114300</xdr:colOff>
      <xdr:row>63</xdr:row>
      <xdr:rowOff>108023</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902955"/>
          <a:ext cx="8890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58806</xdr:rowOff>
    </xdr:from>
    <xdr:to>
      <xdr:col>41</xdr:col>
      <xdr:colOff>101600</xdr:colOff>
      <xdr:row>63</xdr:row>
      <xdr:rowOff>160406</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86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108023</xdr:rowOff>
    </xdr:from>
    <xdr:to>
      <xdr:col>45</xdr:col>
      <xdr:colOff>177800</xdr:colOff>
      <xdr:row>63</xdr:row>
      <xdr:rowOff>109606</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909373"/>
          <a:ext cx="889000" cy="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65757</xdr:rowOff>
    </xdr:from>
    <xdr:to>
      <xdr:col>36</xdr:col>
      <xdr:colOff>165100</xdr:colOff>
      <xdr:row>63</xdr:row>
      <xdr:rowOff>167357</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86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109606</xdr:rowOff>
    </xdr:from>
    <xdr:to>
      <xdr:col>41</xdr:col>
      <xdr:colOff>50800</xdr:colOff>
      <xdr:row>63</xdr:row>
      <xdr:rowOff>116557</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910956"/>
          <a:ext cx="889000" cy="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160106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27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1960</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28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152498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26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166065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28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143532</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59411" y="1094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149950</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83111" y="109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151533</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94111" y="1095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158484</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705111" y="1095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95250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31785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09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31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168275</xdr:rowOff>
    </xdr:from>
    <xdr:to>
      <xdr:col>20</xdr:col>
      <xdr:colOff>38100</xdr:colOff>
      <xdr:row>83</xdr:row>
      <xdr:rowOff>98425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160655</xdr:rowOff>
    </xdr:from>
    <xdr:to>
      <xdr:col>15</xdr:col>
      <xdr:colOff>101600</xdr:colOff>
      <xdr:row>83</xdr:row>
      <xdr:rowOff>90805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105411</xdr:rowOff>
    </xdr:from>
    <xdr:to>
      <xdr:col>6</xdr:col>
      <xdr:colOff>38100</xdr:colOff>
      <xdr:row>82</xdr:row>
      <xdr:rowOff>35561</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132080</xdr:rowOff>
    </xdr:from>
    <xdr:to>
      <xdr:col>24</xdr:col>
      <xdr:colOff>114300</xdr:colOff>
      <xdr:row>84</xdr:row>
      <xdr:rowOff>62230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110507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149225</xdr:rowOff>
    </xdr:from>
    <xdr:to>
      <xdr:col>20</xdr:col>
      <xdr:colOff>38100</xdr:colOff>
      <xdr:row>84</xdr:row>
      <xdr:rowOff>79375</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11430</xdr:rowOff>
    </xdr:from>
    <xdr:to>
      <xdr:col>24</xdr:col>
      <xdr:colOff>63500</xdr:colOff>
      <xdr:row>84</xdr:row>
      <xdr:rowOff>28575</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flipV="1">
          <a:off x="3797300" y="144132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130175</xdr:rowOff>
    </xdr:from>
    <xdr:to>
      <xdr:col>15</xdr:col>
      <xdr:colOff>101600</xdr:colOff>
      <xdr:row>84</xdr:row>
      <xdr:rowOff>60325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9525</xdr:rowOff>
    </xdr:from>
    <xdr:to>
      <xdr:col>19</xdr:col>
      <xdr:colOff>177800</xdr:colOff>
      <xdr:row>84</xdr:row>
      <xdr:rowOff>28575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4113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118745</xdr:rowOff>
    </xdr:from>
    <xdr:to>
      <xdr:col>10</xdr:col>
      <xdr:colOff>165100</xdr:colOff>
      <xdr:row>84</xdr:row>
      <xdr:rowOff>48895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169545</xdr:rowOff>
    </xdr:from>
    <xdr:to>
      <xdr:col>15</xdr:col>
      <xdr:colOff>50800</xdr:colOff>
      <xdr:row>84</xdr:row>
      <xdr:rowOff>9525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3998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80645</xdr:rowOff>
    </xdr:from>
    <xdr:to>
      <xdr:col>6</xdr:col>
      <xdr:colOff>38100</xdr:colOff>
      <xdr:row>84</xdr:row>
      <xdr:rowOff>10795</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131445</xdr:rowOff>
    </xdr:from>
    <xdr:to>
      <xdr:col>10</xdr:col>
      <xdr:colOff>114300</xdr:colOff>
      <xdr:row>83</xdr:row>
      <xdr:rowOff>169545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3617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114952</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107332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52088</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70502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51452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40022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1922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1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5181</xdr:rowOff>
    </xdr:from>
    <xdr:to>
      <xdr:col>54</xdr:col>
      <xdr:colOff>189865</xdr:colOff>
      <xdr:row>86</xdr:row>
      <xdr:rowOff>28956</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flipV="1">
          <a:off x="10476865" y="13721181"/>
          <a:ext cx="0" cy="105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100-000058010000}"/>
            </a:ext>
          </a:extLst>
        </xdr:cNvPr>
        <xdr:cNvSpPr txBox="1"/>
      </xdr:nvSpPr>
      <xdr:spPr>
        <a:xfrm>
          <a:off x="10515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123308</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100-00005A010000}"/>
            </a:ext>
          </a:extLst>
        </xdr:cNvPr>
        <xdr:cNvSpPr txBox="1"/>
      </xdr:nvSpPr>
      <xdr:spPr>
        <a:xfrm>
          <a:off x="10515600" y="1349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5181</xdr:rowOff>
    </xdr:from>
    <xdr:to>
      <xdr:col>55</xdr:col>
      <xdr:colOff>88900</xdr:colOff>
      <xdr:row>80</xdr:row>
      <xdr:rowOff>5181</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372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100-00005C010000}"/>
            </a:ext>
          </a:extLst>
        </xdr:cNvPr>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70968</xdr:rowOff>
    </xdr:from>
    <xdr:to>
      <xdr:col>50</xdr:col>
      <xdr:colOff>165100</xdr:colOff>
      <xdr:row>84</xdr:row>
      <xdr:rowOff>1118</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9588500" y="143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8699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125831</xdr:rowOff>
    </xdr:from>
    <xdr:to>
      <xdr:col>41</xdr:col>
      <xdr:colOff>101600</xdr:colOff>
      <xdr:row>84</xdr:row>
      <xdr:rowOff>55981</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7810500" y="1435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133147</xdr:rowOff>
    </xdr:from>
    <xdr:to>
      <xdr:col>36</xdr:col>
      <xdr:colOff>165100</xdr:colOff>
      <xdr:row>84</xdr:row>
      <xdr:rowOff>63297</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6921500" y="1436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38964</xdr:rowOff>
    </xdr:from>
    <xdr:to>
      <xdr:col>55</xdr:col>
      <xdr:colOff>50800</xdr:colOff>
      <xdr:row>84</xdr:row>
      <xdr:rowOff>140564</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10426700" y="1444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17391</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100-000068010000}"/>
            </a:ext>
          </a:extLst>
        </xdr:cNvPr>
        <xdr:cNvSpPr txBox="1"/>
      </xdr:nvSpPr>
      <xdr:spPr>
        <a:xfrm>
          <a:off x="10515600" y="1441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44907</xdr:rowOff>
    </xdr:from>
    <xdr:to>
      <xdr:col>50</xdr:col>
      <xdr:colOff>165100</xdr:colOff>
      <xdr:row>84</xdr:row>
      <xdr:rowOff>146507</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9588500" y="1444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89764</xdr:rowOff>
    </xdr:from>
    <xdr:to>
      <xdr:col>55</xdr:col>
      <xdr:colOff>0</xdr:colOff>
      <xdr:row>84</xdr:row>
      <xdr:rowOff>95707</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9639300" y="14491564"/>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53136</xdr:rowOff>
    </xdr:from>
    <xdr:to>
      <xdr:col>46</xdr:col>
      <xdr:colOff>38100</xdr:colOff>
      <xdr:row>84</xdr:row>
      <xdr:rowOff>154736</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8699500" y="1445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95707</xdr:rowOff>
    </xdr:from>
    <xdr:to>
      <xdr:col>50</xdr:col>
      <xdr:colOff>114300</xdr:colOff>
      <xdr:row>84</xdr:row>
      <xdr:rowOff>103936</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8750300" y="14497507"/>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58623</xdr:rowOff>
    </xdr:from>
    <xdr:to>
      <xdr:col>41</xdr:col>
      <xdr:colOff>101600</xdr:colOff>
      <xdr:row>84</xdr:row>
      <xdr:rowOff>160223</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7810500" y="144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103936</xdr:rowOff>
    </xdr:from>
    <xdr:to>
      <xdr:col>45</xdr:col>
      <xdr:colOff>177800</xdr:colOff>
      <xdr:row>84</xdr:row>
      <xdr:rowOff>109423</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7861300" y="1450573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64109</xdr:rowOff>
    </xdr:from>
    <xdr:to>
      <xdr:col>36</xdr:col>
      <xdr:colOff>165100</xdr:colOff>
      <xdr:row>84</xdr:row>
      <xdr:rowOff>165709</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6921500" y="1446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109423</xdr:rowOff>
    </xdr:from>
    <xdr:to>
      <xdr:col>41</xdr:col>
      <xdr:colOff>50800</xdr:colOff>
      <xdr:row>84</xdr:row>
      <xdr:rowOff>114909</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6972300" y="1451122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17645</xdr:rowOff>
    </xdr:from>
    <xdr:ext cx="469744" cy="259045"/>
    <xdr:sp macro="" textlink="">
      <xdr:nvSpPr>
        <xdr:cNvPr id="369" name="n_1aveValue【公営住宅】&#10;一人当たり面積">
          <a:extLst>
            <a:ext uri="{FF2B5EF4-FFF2-40B4-BE49-F238E27FC236}">
              <a16:creationId xmlns:a16="http://schemas.microsoft.com/office/drawing/2014/main" id="{00000000-0008-0000-0100-000071010000}"/>
            </a:ext>
          </a:extLst>
        </xdr:cNvPr>
        <xdr:cNvSpPr txBox="1"/>
      </xdr:nvSpPr>
      <xdr:spPr>
        <a:xfrm>
          <a:off x="9391727" y="1407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23131</xdr:rowOff>
    </xdr:from>
    <xdr:ext cx="469744" cy="259045"/>
    <xdr:sp macro="" textlink="">
      <xdr:nvSpPr>
        <xdr:cNvPr id="370" name="n_2aveValue【公営住宅】&#10;一人当たり面積">
          <a:extLst>
            <a:ext uri="{FF2B5EF4-FFF2-40B4-BE49-F238E27FC236}">
              <a16:creationId xmlns:a16="http://schemas.microsoft.com/office/drawing/2014/main" id="{00000000-0008-0000-0100-000072010000}"/>
            </a:ext>
          </a:extLst>
        </xdr:cNvPr>
        <xdr:cNvSpPr txBox="1"/>
      </xdr:nvSpPr>
      <xdr:spPr>
        <a:xfrm>
          <a:off x="8515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72508</xdr:rowOff>
    </xdr:from>
    <xdr:ext cx="469744" cy="259045"/>
    <xdr:sp macro="" textlink="">
      <xdr:nvSpPr>
        <xdr:cNvPr id="371" name="n_3aveValue【公営住宅】&#10;一人当たり面積">
          <a:extLst>
            <a:ext uri="{FF2B5EF4-FFF2-40B4-BE49-F238E27FC236}">
              <a16:creationId xmlns:a16="http://schemas.microsoft.com/office/drawing/2014/main" id="{00000000-0008-0000-0100-000073010000}"/>
            </a:ext>
          </a:extLst>
        </xdr:cNvPr>
        <xdr:cNvSpPr txBox="1"/>
      </xdr:nvSpPr>
      <xdr:spPr>
        <a:xfrm>
          <a:off x="7626427" y="1413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79824</xdr:rowOff>
    </xdr:from>
    <xdr:ext cx="469744" cy="259045"/>
    <xdr:sp macro="" textlink="">
      <xdr:nvSpPr>
        <xdr:cNvPr id="372" name="n_4aveValue【公営住宅】&#10;一人当たり面積">
          <a:extLst>
            <a:ext uri="{FF2B5EF4-FFF2-40B4-BE49-F238E27FC236}">
              <a16:creationId xmlns:a16="http://schemas.microsoft.com/office/drawing/2014/main" id="{00000000-0008-0000-0100-000074010000}"/>
            </a:ext>
          </a:extLst>
        </xdr:cNvPr>
        <xdr:cNvSpPr txBox="1"/>
      </xdr:nvSpPr>
      <xdr:spPr>
        <a:xfrm>
          <a:off x="6737427" y="1413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137634</xdr:rowOff>
    </xdr:from>
    <xdr:ext cx="469744" cy="259045"/>
    <xdr:sp macro="" textlink="">
      <xdr:nvSpPr>
        <xdr:cNvPr id="373" name="n_1mainValue【公営住宅】&#10;一人当たり面積">
          <a:extLst>
            <a:ext uri="{FF2B5EF4-FFF2-40B4-BE49-F238E27FC236}">
              <a16:creationId xmlns:a16="http://schemas.microsoft.com/office/drawing/2014/main" id="{00000000-0008-0000-0100-000075010000}"/>
            </a:ext>
          </a:extLst>
        </xdr:cNvPr>
        <xdr:cNvSpPr txBox="1"/>
      </xdr:nvSpPr>
      <xdr:spPr>
        <a:xfrm>
          <a:off x="9391727" y="1453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145863</xdr:rowOff>
    </xdr:from>
    <xdr:ext cx="469744" cy="259045"/>
    <xdr:sp macro="" textlink="">
      <xdr:nvSpPr>
        <xdr:cNvPr id="374" name="n_2mainValue【公営住宅】&#10;一人当たり面積">
          <a:extLst>
            <a:ext uri="{FF2B5EF4-FFF2-40B4-BE49-F238E27FC236}">
              <a16:creationId xmlns:a16="http://schemas.microsoft.com/office/drawing/2014/main" id="{00000000-0008-0000-0100-000076010000}"/>
            </a:ext>
          </a:extLst>
        </xdr:cNvPr>
        <xdr:cNvSpPr txBox="1"/>
      </xdr:nvSpPr>
      <xdr:spPr>
        <a:xfrm>
          <a:off x="8515427" y="1454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151350</xdr:rowOff>
    </xdr:from>
    <xdr:ext cx="469744" cy="259045"/>
    <xdr:sp macro="" textlink="">
      <xdr:nvSpPr>
        <xdr:cNvPr id="375" name="n_3mainValue【公営住宅】&#10;一人当たり面積">
          <a:extLst>
            <a:ext uri="{FF2B5EF4-FFF2-40B4-BE49-F238E27FC236}">
              <a16:creationId xmlns:a16="http://schemas.microsoft.com/office/drawing/2014/main" id="{00000000-0008-0000-0100-000077010000}"/>
            </a:ext>
          </a:extLst>
        </xdr:cNvPr>
        <xdr:cNvSpPr txBox="1"/>
      </xdr:nvSpPr>
      <xdr:spPr>
        <a:xfrm>
          <a:off x="7626427" y="1455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156836</xdr:rowOff>
    </xdr:from>
    <xdr:ext cx="469744" cy="259045"/>
    <xdr:sp macro="" textlink="">
      <xdr:nvSpPr>
        <xdr:cNvPr id="376" name="n_4mainValue【公営住宅】&#10;一人当たり面積">
          <a:extLst>
            <a:ext uri="{FF2B5EF4-FFF2-40B4-BE49-F238E27FC236}">
              <a16:creationId xmlns:a16="http://schemas.microsoft.com/office/drawing/2014/main" id="{00000000-0008-0000-0100-000078010000}"/>
            </a:ext>
          </a:extLst>
        </xdr:cNvPr>
        <xdr:cNvSpPr txBox="1"/>
      </xdr:nvSpPr>
      <xdr:spPr>
        <a:xfrm>
          <a:off x="6737427" y="1455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0000000-0008-0000-01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16318864"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00000000-0008-0000-0100-0000B4010000}"/>
            </a:ext>
          </a:extLst>
        </xdr:cNvPr>
        <xdr:cNvSpPr txBox="1"/>
      </xdr:nvSpPr>
      <xdr:spPr>
        <a:xfrm>
          <a:off x="16357600"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6230600" y="1110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00000000-0008-0000-0100-0000B6010000}"/>
            </a:ext>
          </a:extLst>
        </xdr:cNvPr>
        <xdr:cNvSpPr txBox="1"/>
      </xdr:nvSpPr>
      <xdr:spPr>
        <a:xfrm>
          <a:off x="16357600"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6230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28864</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00000000-0008-0000-0100-0000B8010000}"/>
            </a:ext>
          </a:extLst>
        </xdr:cNvPr>
        <xdr:cNvSpPr txBox="1"/>
      </xdr:nvSpPr>
      <xdr:spPr>
        <a:xfrm>
          <a:off x="16357600" y="1031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62687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146776</xdr:rowOff>
    </xdr:from>
    <xdr:to>
      <xdr:col>76</xdr:col>
      <xdr:colOff>165100</xdr:colOff>
      <xdr:row>60</xdr:row>
      <xdr:rowOff>76926</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4541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162687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127199</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00000000-0008-0000-0100-0000C4010000}"/>
            </a:ext>
          </a:extLst>
        </xdr:cNvPr>
        <xdr:cNvSpPr txBox="1"/>
      </xdr:nvSpPr>
      <xdr:spPr>
        <a:xfrm>
          <a:off x="16357600" y="1007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35741</xdr:rowOff>
    </xdr:from>
    <xdr:to>
      <xdr:col>81</xdr:col>
      <xdr:colOff>101600</xdr:colOff>
      <xdr:row>59</xdr:row>
      <xdr:rowOff>137341</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5430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86541</xdr:rowOff>
    </xdr:from>
    <xdr:to>
      <xdr:col>85</xdr:col>
      <xdr:colOff>127000</xdr:colOff>
      <xdr:row>59</xdr:row>
      <xdr:rowOff>155122</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5481300" y="10202091"/>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168003</xdr:rowOff>
    </xdr:from>
    <xdr:to>
      <xdr:col>76</xdr:col>
      <xdr:colOff>165100</xdr:colOff>
      <xdr:row>59</xdr:row>
      <xdr:rowOff>98153</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14541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47353</xdr:rowOff>
    </xdr:from>
    <xdr:to>
      <xdr:col>81</xdr:col>
      <xdr:colOff>50800</xdr:colOff>
      <xdr:row>59</xdr:row>
      <xdr:rowOff>86541</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4592300" y="1016290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86360</xdr:rowOff>
    </xdr:from>
    <xdr:to>
      <xdr:col>72</xdr:col>
      <xdr:colOff>38100</xdr:colOff>
      <xdr:row>59</xdr:row>
      <xdr:rowOff>16510</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13652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137160</xdr:rowOff>
    </xdr:from>
    <xdr:to>
      <xdr:col>76</xdr:col>
      <xdr:colOff>114300</xdr:colOff>
      <xdr:row>59</xdr:row>
      <xdr:rowOff>47353</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3703300" y="1008126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1451</xdr:rowOff>
    </xdr:from>
    <xdr:to>
      <xdr:col>67</xdr:col>
      <xdr:colOff>101600</xdr:colOff>
      <xdr:row>58</xdr:row>
      <xdr:rowOff>103051</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127635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52251</xdr:rowOff>
    </xdr:from>
    <xdr:to>
      <xdr:col>71</xdr:col>
      <xdr:colOff>177800</xdr:colOff>
      <xdr:row>58</xdr:row>
      <xdr:rowOff>137160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2814300" y="999635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461" name="n_1aveValue【学校施設】&#10;有形固定資産減価償却率">
          <a:extLst>
            <a:ext uri="{FF2B5EF4-FFF2-40B4-BE49-F238E27FC236}">
              <a16:creationId xmlns:a16="http://schemas.microsoft.com/office/drawing/2014/main" id="{00000000-0008-0000-0100-0000CD010000}"/>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68053</xdr:rowOff>
    </xdr:from>
    <xdr:ext cx="405111" cy="259045"/>
    <xdr:sp macro="" textlink="">
      <xdr:nvSpPr>
        <xdr:cNvPr id="462" name="n_2aveValue【学校施設】&#10;有形固定資産減価償却率">
          <a:extLst>
            <a:ext uri="{FF2B5EF4-FFF2-40B4-BE49-F238E27FC236}">
              <a16:creationId xmlns:a16="http://schemas.microsoft.com/office/drawing/2014/main" id="{00000000-0008-0000-0100-0000CE010000}"/>
            </a:ext>
          </a:extLst>
        </xdr:cNvPr>
        <xdr:cNvSpPr txBox="1"/>
      </xdr:nvSpPr>
      <xdr:spPr>
        <a:xfrm>
          <a:off x="14389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463" name="n_3aveValue【学校施設】&#10;有形固定資産減価償却率">
          <a:extLst>
            <a:ext uri="{FF2B5EF4-FFF2-40B4-BE49-F238E27FC236}">
              <a16:creationId xmlns:a16="http://schemas.microsoft.com/office/drawing/2014/main" id="{00000000-0008-0000-0100-0000CF010000}"/>
            </a:ext>
          </a:extLst>
        </xdr:cNvPr>
        <xdr:cNvSpPr txBox="1"/>
      </xdr:nvSpPr>
      <xdr:spPr>
        <a:xfrm>
          <a:off x="13500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464" name="n_4aveValue【学校施設】&#10;有形固定資産減価償却率">
          <a:extLst>
            <a:ext uri="{FF2B5EF4-FFF2-40B4-BE49-F238E27FC236}">
              <a16:creationId xmlns:a16="http://schemas.microsoft.com/office/drawing/2014/main" id="{00000000-0008-0000-0100-0000D0010000}"/>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153868</xdr:rowOff>
    </xdr:from>
    <xdr:ext cx="405111" cy="259045"/>
    <xdr:sp macro="" textlink="">
      <xdr:nvSpPr>
        <xdr:cNvPr id="465" name="n_1mainValue【学校施設】&#10;有形固定資産減価償却率">
          <a:extLst>
            <a:ext uri="{FF2B5EF4-FFF2-40B4-BE49-F238E27FC236}">
              <a16:creationId xmlns:a16="http://schemas.microsoft.com/office/drawing/2014/main" id="{00000000-0008-0000-0100-0000D1010000}"/>
            </a:ext>
          </a:extLst>
        </xdr:cNvPr>
        <xdr:cNvSpPr txBox="1"/>
      </xdr:nvSpPr>
      <xdr:spPr>
        <a:xfrm>
          <a:off x="152660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114680</xdr:rowOff>
    </xdr:from>
    <xdr:ext cx="405111" cy="259045"/>
    <xdr:sp macro="" textlink="">
      <xdr:nvSpPr>
        <xdr:cNvPr id="466" name="n_2mainValue【学校施設】&#10;有形固定資産減価償却率">
          <a:extLst>
            <a:ext uri="{FF2B5EF4-FFF2-40B4-BE49-F238E27FC236}">
              <a16:creationId xmlns:a16="http://schemas.microsoft.com/office/drawing/2014/main" id="{00000000-0008-0000-0100-0000D2010000}"/>
            </a:ext>
          </a:extLst>
        </xdr:cNvPr>
        <xdr:cNvSpPr txBox="1"/>
      </xdr:nvSpPr>
      <xdr:spPr>
        <a:xfrm>
          <a:off x="14389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467" name="n_3mainValue【学校施設】&#10;有形固定資産減価償却率">
          <a:extLst>
            <a:ext uri="{FF2B5EF4-FFF2-40B4-BE49-F238E27FC236}">
              <a16:creationId xmlns:a16="http://schemas.microsoft.com/office/drawing/2014/main" id="{00000000-0008-0000-0100-0000D3010000}"/>
            </a:ext>
          </a:extLst>
        </xdr:cNvPr>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119578</xdr:rowOff>
    </xdr:from>
    <xdr:ext cx="405111" cy="259045"/>
    <xdr:sp macro="" textlink="">
      <xdr:nvSpPr>
        <xdr:cNvPr id="468" name="n_4mainValue【学校施設】&#10;有形固定資産減価償却率">
          <a:extLst>
            <a:ext uri="{FF2B5EF4-FFF2-40B4-BE49-F238E27FC236}">
              <a16:creationId xmlns:a16="http://schemas.microsoft.com/office/drawing/2014/main" id="{00000000-0008-0000-0100-0000D4010000}"/>
            </a:ext>
          </a:extLst>
        </xdr:cNvPr>
        <xdr:cNvSpPr txBox="1"/>
      </xdr:nvSpPr>
      <xdr:spPr>
        <a:xfrm>
          <a:off x="12611744" y="972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00000000-0008-0000-0100-0000E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xdr:rowOff>
    </xdr:from>
    <xdr:to>
      <xdr:col>116</xdr:col>
      <xdr:colOff>62864</xdr:colOff>
      <xdr:row>63</xdr:row>
      <xdr:rowOff>96012</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flipV="1">
          <a:off x="22160864" y="9773793"/>
          <a:ext cx="0" cy="112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99839</xdr:rowOff>
    </xdr:from>
    <xdr:ext cx="469744" cy="259045"/>
    <xdr:sp macro="" textlink="">
      <xdr:nvSpPr>
        <xdr:cNvPr id="494" name="【学校施設】&#10;一人当たり面積最小値テキスト">
          <a:extLst>
            <a:ext uri="{FF2B5EF4-FFF2-40B4-BE49-F238E27FC236}">
              <a16:creationId xmlns:a16="http://schemas.microsoft.com/office/drawing/2014/main" id="{00000000-0008-0000-0100-0000EE010000}"/>
            </a:ext>
          </a:extLst>
        </xdr:cNvPr>
        <xdr:cNvSpPr txBox="1"/>
      </xdr:nvSpPr>
      <xdr:spPr>
        <a:xfrm>
          <a:off x="22199600" y="1090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96012</xdr:rowOff>
    </xdr:from>
    <xdr:to>
      <xdr:col>116</xdr:col>
      <xdr:colOff>152400</xdr:colOff>
      <xdr:row>63</xdr:row>
      <xdr:rowOff>96012</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22072600" y="1089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119270</xdr:rowOff>
    </xdr:from>
    <xdr:ext cx="469744" cy="259045"/>
    <xdr:sp macro="" textlink="">
      <xdr:nvSpPr>
        <xdr:cNvPr id="496" name="【学校施設】&#10;一人当たり面積最大値テキスト">
          <a:extLst>
            <a:ext uri="{FF2B5EF4-FFF2-40B4-BE49-F238E27FC236}">
              <a16:creationId xmlns:a16="http://schemas.microsoft.com/office/drawing/2014/main" id="{00000000-0008-0000-0100-0000F0010000}"/>
            </a:ext>
          </a:extLst>
        </xdr:cNvPr>
        <xdr:cNvSpPr txBox="1"/>
      </xdr:nvSpPr>
      <xdr:spPr>
        <a:xfrm>
          <a:off x="22199600" y="954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xdr:rowOff>
    </xdr:from>
    <xdr:to>
      <xdr:col>116</xdr:col>
      <xdr:colOff>152400</xdr:colOff>
      <xdr:row>57</xdr:row>
      <xdr:rowOff>1143</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22072600" y="977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103268</xdr:rowOff>
    </xdr:from>
    <xdr:ext cx="469744" cy="259045"/>
    <xdr:sp macro="" textlink="">
      <xdr:nvSpPr>
        <xdr:cNvPr id="498" name="【学校施設】&#10;一人当たり面積平均値テキスト">
          <a:extLst>
            <a:ext uri="{FF2B5EF4-FFF2-40B4-BE49-F238E27FC236}">
              <a16:creationId xmlns:a16="http://schemas.microsoft.com/office/drawing/2014/main" id="{00000000-0008-0000-0100-0000F2010000}"/>
            </a:ext>
          </a:extLst>
        </xdr:cNvPr>
        <xdr:cNvSpPr txBox="1"/>
      </xdr:nvSpPr>
      <xdr:spPr>
        <a:xfrm>
          <a:off x="22199600" y="10561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124841</xdr:rowOff>
    </xdr:from>
    <xdr:to>
      <xdr:col>116</xdr:col>
      <xdr:colOff>114300</xdr:colOff>
      <xdr:row>62</xdr:row>
      <xdr:rowOff>54991</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221107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144272</xdr:rowOff>
    </xdr:from>
    <xdr:to>
      <xdr:col>112</xdr:col>
      <xdr:colOff>38100</xdr:colOff>
      <xdr:row>62</xdr:row>
      <xdr:rowOff>74422</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21272500" y="1060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159131</xdr:rowOff>
    </xdr:from>
    <xdr:to>
      <xdr:col>107</xdr:col>
      <xdr:colOff>101600</xdr:colOff>
      <xdr:row>62</xdr:row>
      <xdr:rowOff>89281</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20383500" y="1061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19494500" y="1063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164846</xdr:rowOff>
    </xdr:from>
    <xdr:to>
      <xdr:col>98</xdr:col>
      <xdr:colOff>38100</xdr:colOff>
      <xdr:row>62</xdr:row>
      <xdr:rowOff>94996</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18605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26543</xdr:rowOff>
    </xdr:from>
    <xdr:to>
      <xdr:col>116</xdr:col>
      <xdr:colOff>114300</xdr:colOff>
      <xdr:row>61</xdr:row>
      <xdr:rowOff>128143</xdr:rowOff>
    </xdr:to>
    <xdr:sp macro="" textlink="">
      <xdr:nvSpPr>
        <xdr:cNvPr id="509" name="楕円 508">
          <a:extLst>
            <a:ext uri="{FF2B5EF4-FFF2-40B4-BE49-F238E27FC236}">
              <a16:creationId xmlns:a16="http://schemas.microsoft.com/office/drawing/2014/main" id="{00000000-0008-0000-0100-0000FD010000}"/>
            </a:ext>
          </a:extLst>
        </xdr:cNvPr>
        <xdr:cNvSpPr/>
      </xdr:nvSpPr>
      <xdr:spPr>
        <a:xfrm>
          <a:off x="22110700" y="104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49420</xdr:rowOff>
    </xdr:from>
    <xdr:ext cx="469744" cy="259045"/>
    <xdr:sp macro="" textlink="">
      <xdr:nvSpPr>
        <xdr:cNvPr id="510" name="【学校施設】&#10;一人当たり面積該当値テキスト">
          <a:extLst>
            <a:ext uri="{FF2B5EF4-FFF2-40B4-BE49-F238E27FC236}">
              <a16:creationId xmlns:a16="http://schemas.microsoft.com/office/drawing/2014/main" id="{00000000-0008-0000-0100-0000FE010000}"/>
            </a:ext>
          </a:extLst>
        </xdr:cNvPr>
        <xdr:cNvSpPr txBox="1"/>
      </xdr:nvSpPr>
      <xdr:spPr>
        <a:xfrm>
          <a:off x="22199600" y="1033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43307</xdr:rowOff>
    </xdr:from>
    <xdr:to>
      <xdr:col>112</xdr:col>
      <xdr:colOff>38100</xdr:colOff>
      <xdr:row>61</xdr:row>
      <xdr:rowOff>144907</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21272500" y="105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77343</xdr:rowOff>
    </xdr:from>
    <xdr:to>
      <xdr:col>116</xdr:col>
      <xdr:colOff>63500</xdr:colOff>
      <xdr:row>61</xdr:row>
      <xdr:rowOff>94107</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flipV="1">
          <a:off x="21323300" y="10535793"/>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69215</xdr:rowOff>
    </xdr:from>
    <xdr:to>
      <xdr:col>107</xdr:col>
      <xdr:colOff>101600</xdr:colOff>
      <xdr:row>61</xdr:row>
      <xdr:rowOff>170815</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20383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94107</xdr:rowOff>
    </xdr:from>
    <xdr:to>
      <xdr:col>111</xdr:col>
      <xdr:colOff>177800</xdr:colOff>
      <xdr:row>61</xdr:row>
      <xdr:rowOff>120015</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flipV="1">
          <a:off x="20434300" y="10552557"/>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84455</xdr:rowOff>
    </xdr:from>
    <xdr:to>
      <xdr:col>102</xdr:col>
      <xdr:colOff>165100</xdr:colOff>
      <xdr:row>62</xdr:row>
      <xdr:rowOff>14605</xdr:rowOff>
    </xdr:to>
    <xdr:sp macro="" textlink="">
      <xdr:nvSpPr>
        <xdr:cNvPr id="515" name="楕円 514">
          <a:extLst>
            <a:ext uri="{FF2B5EF4-FFF2-40B4-BE49-F238E27FC236}">
              <a16:creationId xmlns:a16="http://schemas.microsoft.com/office/drawing/2014/main" id="{00000000-0008-0000-0100-000003020000}"/>
            </a:ext>
          </a:extLst>
        </xdr:cNvPr>
        <xdr:cNvSpPr/>
      </xdr:nvSpPr>
      <xdr:spPr>
        <a:xfrm>
          <a:off x="19494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120015</xdr:rowOff>
    </xdr:from>
    <xdr:to>
      <xdr:col>107</xdr:col>
      <xdr:colOff>50800</xdr:colOff>
      <xdr:row>61</xdr:row>
      <xdr:rowOff>135255</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flipV="1">
          <a:off x="19545300" y="105784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103505</xdr:rowOff>
    </xdr:from>
    <xdr:to>
      <xdr:col>98</xdr:col>
      <xdr:colOff>38100</xdr:colOff>
      <xdr:row>62</xdr:row>
      <xdr:rowOff>33655</xdr:rowOff>
    </xdr:to>
    <xdr:sp macro="" textlink="">
      <xdr:nvSpPr>
        <xdr:cNvPr id="517" name="楕円 516">
          <a:extLst>
            <a:ext uri="{FF2B5EF4-FFF2-40B4-BE49-F238E27FC236}">
              <a16:creationId xmlns:a16="http://schemas.microsoft.com/office/drawing/2014/main" id="{00000000-0008-0000-0100-000005020000}"/>
            </a:ext>
          </a:extLst>
        </xdr:cNvPr>
        <xdr:cNvSpPr/>
      </xdr:nvSpPr>
      <xdr:spPr>
        <a:xfrm>
          <a:off x="18605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135255</xdr:rowOff>
    </xdr:from>
    <xdr:to>
      <xdr:col>102</xdr:col>
      <xdr:colOff>114300</xdr:colOff>
      <xdr:row>61</xdr:row>
      <xdr:rowOff>154305</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flipV="1">
          <a:off x="18656300" y="105937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65549</xdr:rowOff>
    </xdr:from>
    <xdr:ext cx="469744" cy="259045"/>
    <xdr:sp macro="" textlink="">
      <xdr:nvSpPr>
        <xdr:cNvPr id="519" name="n_1aveValue【学校施設】&#10;一人当たり面積">
          <a:extLst>
            <a:ext uri="{FF2B5EF4-FFF2-40B4-BE49-F238E27FC236}">
              <a16:creationId xmlns:a16="http://schemas.microsoft.com/office/drawing/2014/main" id="{00000000-0008-0000-0100-000007020000}"/>
            </a:ext>
          </a:extLst>
        </xdr:cNvPr>
        <xdr:cNvSpPr txBox="1"/>
      </xdr:nvSpPr>
      <xdr:spPr>
        <a:xfrm>
          <a:off x="21075727" y="1069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80408</xdr:rowOff>
    </xdr:from>
    <xdr:ext cx="469744" cy="259045"/>
    <xdr:sp macro="" textlink="">
      <xdr:nvSpPr>
        <xdr:cNvPr id="520" name="n_2aveValue【学校施設】&#10;一人当たり面積">
          <a:extLst>
            <a:ext uri="{FF2B5EF4-FFF2-40B4-BE49-F238E27FC236}">
              <a16:creationId xmlns:a16="http://schemas.microsoft.com/office/drawing/2014/main" id="{00000000-0008-0000-0100-000008020000}"/>
            </a:ext>
          </a:extLst>
        </xdr:cNvPr>
        <xdr:cNvSpPr txBox="1"/>
      </xdr:nvSpPr>
      <xdr:spPr>
        <a:xfrm>
          <a:off x="20199427" y="1071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99458</xdr:rowOff>
    </xdr:from>
    <xdr:ext cx="469744" cy="259045"/>
    <xdr:sp macro="" textlink="">
      <xdr:nvSpPr>
        <xdr:cNvPr id="521" name="n_3aveValue【学校施設】&#10;一人当たり面積">
          <a:extLst>
            <a:ext uri="{FF2B5EF4-FFF2-40B4-BE49-F238E27FC236}">
              <a16:creationId xmlns:a16="http://schemas.microsoft.com/office/drawing/2014/main" id="{00000000-0008-0000-0100-000009020000}"/>
            </a:ext>
          </a:extLst>
        </xdr:cNvPr>
        <xdr:cNvSpPr txBox="1"/>
      </xdr:nvSpPr>
      <xdr:spPr>
        <a:xfrm>
          <a:off x="19310427" y="1072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86123</xdr:rowOff>
    </xdr:from>
    <xdr:ext cx="469744" cy="259045"/>
    <xdr:sp macro="" textlink="">
      <xdr:nvSpPr>
        <xdr:cNvPr id="522" name="n_4aveValue【学校施設】&#10;一人当たり面積">
          <a:extLst>
            <a:ext uri="{FF2B5EF4-FFF2-40B4-BE49-F238E27FC236}">
              <a16:creationId xmlns:a16="http://schemas.microsoft.com/office/drawing/2014/main" id="{00000000-0008-0000-0100-00000A020000}"/>
            </a:ext>
          </a:extLst>
        </xdr:cNvPr>
        <xdr:cNvSpPr txBox="1"/>
      </xdr:nvSpPr>
      <xdr:spPr>
        <a:xfrm>
          <a:off x="18421427"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161434</xdr:rowOff>
    </xdr:from>
    <xdr:ext cx="469744" cy="259045"/>
    <xdr:sp macro="" textlink="">
      <xdr:nvSpPr>
        <xdr:cNvPr id="523" name="n_1mainValue【学校施設】&#10;一人当たり面積">
          <a:extLst>
            <a:ext uri="{FF2B5EF4-FFF2-40B4-BE49-F238E27FC236}">
              <a16:creationId xmlns:a16="http://schemas.microsoft.com/office/drawing/2014/main" id="{00000000-0008-0000-0100-00000B020000}"/>
            </a:ext>
          </a:extLst>
        </xdr:cNvPr>
        <xdr:cNvSpPr txBox="1"/>
      </xdr:nvSpPr>
      <xdr:spPr>
        <a:xfrm>
          <a:off x="21075727" y="102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15892</xdr:rowOff>
    </xdr:from>
    <xdr:ext cx="469744" cy="259045"/>
    <xdr:sp macro="" textlink="">
      <xdr:nvSpPr>
        <xdr:cNvPr id="524" name="n_2mainValue【学校施設】&#10;一人当たり面積">
          <a:extLst>
            <a:ext uri="{FF2B5EF4-FFF2-40B4-BE49-F238E27FC236}">
              <a16:creationId xmlns:a16="http://schemas.microsoft.com/office/drawing/2014/main" id="{00000000-0008-0000-0100-00000C020000}"/>
            </a:ext>
          </a:extLst>
        </xdr:cNvPr>
        <xdr:cNvSpPr txBox="1"/>
      </xdr:nvSpPr>
      <xdr:spPr>
        <a:xfrm>
          <a:off x="201994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31132</xdr:rowOff>
    </xdr:from>
    <xdr:ext cx="469744" cy="259045"/>
    <xdr:sp macro="" textlink="">
      <xdr:nvSpPr>
        <xdr:cNvPr id="525" name="n_3mainValue【学校施設】&#10;一人当たり面積">
          <a:extLst>
            <a:ext uri="{FF2B5EF4-FFF2-40B4-BE49-F238E27FC236}">
              <a16:creationId xmlns:a16="http://schemas.microsoft.com/office/drawing/2014/main" id="{00000000-0008-0000-0100-00000D020000}"/>
            </a:ext>
          </a:extLst>
        </xdr:cNvPr>
        <xdr:cNvSpPr txBox="1"/>
      </xdr:nvSpPr>
      <xdr:spPr>
        <a:xfrm>
          <a:off x="19310427" y="1031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50182</xdr:rowOff>
    </xdr:from>
    <xdr:ext cx="469744" cy="259045"/>
    <xdr:sp macro="" textlink="">
      <xdr:nvSpPr>
        <xdr:cNvPr id="526" name="n_4mainValue【学校施設】&#10;一人当たり面積">
          <a:extLst>
            <a:ext uri="{FF2B5EF4-FFF2-40B4-BE49-F238E27FC236}">
              <a16:creationId xmlns:a16="http://schemas.microsoft.com/office/drawing/2014/main" id="{00000000-0008-0000-0100-00000E020000}"/>
            </a:ext>
          </a:extLst>
        </xdr:cNvPr>
        <xdr:cNvSpPr txBox="1"/>
      </xdr:nvSpPr>
      <xdr:spPr>
        <a:xfrm>
          <a:off x="18421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a16="http://schemas.microsoft.com/office/drawing/2014/main" id="{00000000-0008-0000-0100-00003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108</xdr:row>
      <xdr:rowOff>152400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flipV="1">
          <a:off x="16318864" y="1714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8" name="【公民館】&#10;有形固定資産減価償却率最小値テキスト">
          <a:extLst>
            <a:ext uri="{FF2B5EF4-FFF2-40B4-BE49-F238E27FC236}">
              <a16:creationId xmlns:a16="http://schemas.microsoft.com/office/drawing/2014/main" id="{00000000-0008-0000-0100-000038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570" name="【公民館】&#10;有形固定資産減価償却率最大値テキスト">
          <a:extLst>
            <a:ext uri="{FF2B5EF4-FFF2-40B4-BE49-F238E27FC236}">
              <a16:creationId xmlns:a16="http://schemas.microsoft.com/office/drawing/2014/main" id="{00000000-0008-0000-0100-00003A020000}"/>
            </a:ext>
          </a:extLst>
        </xdr:cNvPr>
        <xdr:cNvSpPr txBox="1"/>
      </xdr:nvSpPr>
      <xdr:spPr>
        <a:xfrm>
          <a:off x="16357600" y="1692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6230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4463</xdr:rowOff>
    </xdr:from>
    <xdr:ext cx="405111" cy="259045"/>
    <xdr:sp macro="" textlink="">
      <xdr:nvSpPr>
        <xdr:cNvPr id="572" name="【公民館】&#10;有形固定資産減価償却率平均値テキスト">
          <a:extLst>
            <a:ext uri="{FF2B5EF4-FFF2-40B4-BE49-F238E27FC236}">
              <a16:creationId xmlns:a16="http://schemas.microsoft.com/office/drawing/2014/main" id="{00000000-0008-0000-0100-00003C020000}"/>
            </a:ext>
          </a:extLst>
        </xdr:cNvPr>
        <xdr:cNvSpPr txBox="1"/>
      </xdr:nvSpPr>
      <xdr:spPr>
        <a:xfrm>
          <a:off x="16357600" y="17835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153036</xdr:rowOff>
    </xdr:from>
    <xdr:to>
      <xdr:col>85</xdr:col>
      <xdr:colOff>177800</xdr:colOff>
      <xdr:row>105</xdr:row>
      <xdr:rowOff>83186</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162687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1543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14541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3652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107950</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1276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145414</xdr:rowOff>
    </xdr:from>
    <xdr:to>
      <xdr:col>85</xdr:col>
      <xdr:colOff>177800</xdr:colOff>
      <xdr:row>107</xdr:row>
      <xdr:rowOff>75564</xdr:rowOff>
    </xdr:to>
    <xdr:sp macro="" textlink="">
      <xdr:nvSpPr>
        <xdr:cNvPr id="583" name="楕円 582">
          <a:extLst>
            <a:ext uri="{FF2B5EF4-FFF2-40B4-BE49-F238E27FC236}">
              <a16:creationId xmlns:a16="http://schemas.microsoft.com/office/drawing/2014/main" id="{00000000-0008-0000-0100-000047020000}"/>
            </a:ext>
          </a:extLst>
        </xdr:cNvPr>
        <xdr:cNvSpPr/>
      </xdr:nvSpPr>
      <xdr:spPr>
        <a:xfrm>
          <a:off x="162687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123841</xdr:rowOff>
    </xdr:from>
    <xdr:ext cx="405111" cy="259045"/>
    <xdr:sp macro="" textlink="">
      <xdr:nvSpPr>
        <xdr:cNvPr id="584" name="【公民館】&#10;有形固定資産減価償却率該当値テキスト">
          <a:extLst>
            <a:ext uri="{FF2B5EF4-FFF2-40B4-BE49-F238E27FC236}">
              <a16:creationId xmlns:a16="http://schemas.microsoft.com/office/drawing/2014/main" id="{00000000-0008-0000-0100-000048020000}"/>
            </a:ext>
          </a:extLst>
        </xdr:cNvPr>
        <xdr:cNvSpPr txBox="1"/>
      </xdr:nvSpPr>
      <xdr:spPr>
        <a:xfrm>
          <a:off x="16357600"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103505</xdr:rowOff>
    </xdr:from>
    <xdr:to>
      <xdr:col>81</xdr:col>
      <xdr:colOff>101600</xdr:colOff>
      <xdr:row>107</xdr:row>
      <xdr:rowOff>33655</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154305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154305</xdr:rowOff>
    </xdr:from>
    <xdr:to>
      <xdr:col>85</xdr:col>
      <xdr:colOff>127000</xdr:colOff>
      <xdr:row>107</xdr:row>
      <xdr:rowOff>24764</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5481300" y="183280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14541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110489</xdr:rowOff>
    </xdr:from>
    <xdr:to>
      <xdr:col>81</xdr:col>
      <xdr:colOff>50800</xdr:colOff>
      <xdr:row>106</xdr:row>
      <xdr:rowOff>154305</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4592300" y="182841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17780</xdr:rowOff>
    </xdr:from>
    <xdr:to>
      <xdr:col>72</xdr:col>
      <xdr:colOff>38100</xdr:colOff>
      <xdr:row>106</xdr:row>
      <xdr:rowOff>119380</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13652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68580</xdr:rowOff>
    </xdr:from>
    <xdr:to>
      <xdr:col>76</xdr:col>
      <xdr:colOff>114300</xdr:colOff>
      <xdr:row>106</xdr:row>
      <xdr:rowOff>110489</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3703300" y="182422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147320</xdr:rowOff>
    </xdr:from>
    <xdr:to>
      <xdr:col>67</xdr:col>
      <xdr:colOff>101600</xdr:colOff>
      <xdr:row>106</xdr:row>
      <xdr:rowOff>77470</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12763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26670</xdr:rowOff>
    </xdr:from>
    <xdr:to>
      <xdr:col>71</xdr:col>
      <xdr:colOff>177800</xdr:colOff>
      <xdr:row>106</xdr:row>
      <xdr:rowOff>68580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2814300" y="182003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107332</xdr:rowOff>
    </xdr:from>
    <xdr:ext cx="405111" cy="259045"/>
    <xdr:sp macro="" textlink="">
      <xdr:nvSpPr>
        <xdr:cNvPr id="593" name="n_1aveValue【公民館】&#10;有形固定資産減価償却率">
          <a:extLst>
            <a:ext uri="{FF2B5EF4-FFF2-40B4-BE49-F238E27FC236}">
              <a16:creationId xmlns:a16="http://schemas.microsoft.com/office/drawing/2014/main" id="{00000000-0008-0000-0100-000051020000}"/>
            </a:ext>
          </a:extLst>
        </xdr:cNvPr>
        <xdr:cNvSpPr txBox="1"/>
      </xdr:nvSpPr>
      <xdr:spPr>
        <a:xfrm>
          <a:off x="15266044" y="1776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90188</xdr:rowOff>
    </xdr:from>
    <xdr:ext cx="405111" cy="259045"/>
    <xdr:sp macro="" textlink="">
      <xdr:nvSpPr>
        <xdr:cNvPr id="594" name="n_2aveValue【公民館】&#10;有形固定資産減価償却率">
          <a:extLst>
            <a:ext uri="{FF2B5EF4-FFF2-40B4-BE49-F238E27FC236}">
              <a16:creationId xmlns:a16="http://schemas.microsoft.com/office/drawing/2014/main" id="{00000000-0008-0000-0100-000052020000}"/>
            </a:ext>
          </a:extLst>
        </xdr:cNvPr>
        <xdr:cNvSpPr txBox="1"/>
      </xdr:nvSpPr>
      <xdr:spPr>
        <a:xfrm>
          <a:off x="143897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73041</xdr:rowOff>
    </xdr:from>
    <xdr:ext cx="405111" cy="259045"/>
    <xdr:sp macro="" textlink="">
      <xdr:nvSpPr>
        <xdr:cNvPr id="595" name="n_3aveValue【公民館】&#10;有形固定資産減価償却率">
          <a:extLst>
            <a:ext uri="{FF2B5EF4-FFF2-40B4-BE49-F238E27FC236}">
              <a16:creationId xmlns:a16="http://schemas.microsoft.com/office/drawing/2014/main" id="{00000000-0008-0000-0100-000053020000}"/>
            </a:ext>
          </a:extLst>
        </xdr:cNvPr>
        <xdr:cNvSpPr txBox="1"/>
      </xdr:nvSpPr>
      <xdr:spPr>
        <a:xfrm>
          <a:off x="13500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124477</xdr:rowOff>
    </xdr:from>
    <xdr:ext cx="405111" cy="259045"/>
    <xdr:sp macro="" textlink="">
      <xdr:nvSpPr>
        <xdr:cNvPr id="596" name="n_4aveValue【公民館】&#10;有形固定資産減価償却率">
          <a:extLst>
            <a:ext uri="{FF2B5EF4-FFF2-40B4-BE49-F238E27FC236}">
              <a16:creationId xmlns:a16="http://schemas.microsoft.com/office/drawing/2014/main" id="{00000000-0008-0000-0100-000054020000}"/>
            </a:ext>
          </a:extLst>
        </xdr:cNvPr>
        <xdr:cNvSpPr txBox="1"/>
      </xdr:nvSpPr>
      <xdr:spPr>
        <a:xfrm>
          <a:off x="12611744" y="1778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24782</xdr:rowOff>
    </xdr:from>
    <xdr:ext cx="405111" cy="259045"/>
    <xdr:sp macro="" textlink="">
      <xdr:nvSpPr>
        <xdr:cNvPr id="597" name="n_1mainValue【公民館】&#10;有形固定資産減価償却率">
          <a:extLst>
            <a:ext uri="{FF2B5EF4-FFF2-40B4-BE49-F238E27FC236}">
              <a16:creationId xmlns:a16="http://schemas.microsoft.com/office/drawing/2014/main" id="{00000000-0008-0000-0100-000055020000}"/>
            </a:ext>
          </a:extLst>
        </xdr:cNvPr>
        <xdr:cNvSpPr txBox="1"/>
      </xdr:nvSpPr>
      <xdr:spPr>
        <a:xfrm>
          <a:off x="15266044" y="183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598" name="n_2mainValue【公民館】&#10;有形固定資産減価償却率">
          <a:extLst>
            <a:ext uri="{FF2B5EF4-FFF2-40B4-BE49-F238E27FC236}">
              <a16:creationId xmlns:a16="http://schemas.microsoft.com/office/drawing/2014/main" id="{00000000-0008-0000-0100-000056020000}"/>
            </a:ext>
          </a:extLst>
        </xdr:cNvPr>
        <xdr:cNvSpPr txBox="1"/>
      </xdr:nvSpPr>
      <xdr:spPr>
        <a:xfrm>
          <a:off x="14389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110507</xdr:rowOff>
    </xdr:from>
    <xdr:ext cx="405111" cy="259045"/>
    <xdr:sp macro="" textlink="">
      <xdr:nvSpPr>
        <xdr:cNvPr id="599" name="n_3mainValue【公民館】&#10;有形固定資産減価償却率">
          <a:extLst>
            <a:ext uri="{FF2B5EF4-FFF2-40B4-BE49-F238E27FC236}">
              <a16:creationId xmlns:a16="http://schemas.microsoft.com/office/drawing/2014/main" id="{00000000-0008-0000-0100-000057020000}"/>
            </a:ext>
          </a:extLst>
        </xdr:cNvPr>
        <xdr:cNvSpPr txBox="1"/>
      </xdr:nvSpPr>
      <xdr:spPr>
        <a:xfrm>
          <a:off x="1350074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68597</xdr:rowOff>
    </xdr:from>
    <xdr:ext cx="405111" cy="259045"/>
    <xdr:sp macro="" textlink="">
      <xdr:nvSpPr>
        <xdr:cNvPr id="600" name="n_4mainValue【公民館】&#10;有形固定資産減価償却率">
          <a:extLst>
            <a:ext uri="{FF2B5EF4-FFF2-40B4-BE49-F238E27FC236}">
              <a16:creationId xmlns:a16="http://schemas.microsoft.com/office/drawing/2014/main" id="{00000000-0008-0000-0100-000058020000}"/>
            </a:ext>
          </a:extLst>
        </xdr:cNvPr>
        <xdr:cNvSpPr txBox="1"/>
      </xdr:nvSpPr>
      <xdr:spPr>
        <a:xfrm>
          <a:off x="12611744"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公民館】&#10;一人当たり面積グラフ枠">
          <a:extLst>
            <a:ext uri="{FF2B5EF4-FFF2-40B4-BE49-F238E27FC236}">
              <a16:creationId xmlns:a16="http://schemas.microsoft.com/office/drawing/2014/main" id="{00000000-0008-0000-0100-00006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63500</xdr:rowOff>
    </xdr:from>
    <xdr:to>
      <xdr:col>116</xdr:col>
      <xdr:colOff>62864</xdr:colOff>
      <xdr:row>108</xdr:row>
      <xdr:rowOff>144780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flipV="1">
          <a:off x="22160864" y="17379950"/>
          <a:ext cx="0" cy="1281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25" name="【公民館】&#10;一人当たり面積最小値テキスト">
          <a:extLst>
            <a:ext uri="{FF2B5EF4-FFF2-40B4-BE49-F238E27FC236}">
              <a16:creationId xmlns:a16="http://schemas.microsoft.com/office/drawing/2014/main" id="{00000000-0008-0000-0100-000071020000}"/>
            </a:ext>
          </a:extLst>
        </xdr:cNvPr>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10177</xdr:rowOff>
    </xdr:from>
    <xdr:ext cx="469744" cy="259045"/>
    <xdr:sp macro="" textlink="">
      <xdr:nvSpPr>
        <xdr:cNvPr id="627" name="【公民館】&#10;一人当たり面積最大値テキスト">
          <a:extLst>
            <a:ext uri="{FF2B5EF4-FFF2-40B4-BE49-F238E27FC236}">
              <a16:creationId xmlns:a16="http://schemas.microsoft.com/office/drawing/2014/main" id="{00000000-0008-0000-0100-000073020000}"/>
            </a:ext>
          </a:extLst>
        </xdr:cNvPr>
        <xdr:cNvSpPr txBox="1"/>
      </xdr:nvSpPr>
      <xdr:spPr>
        <a:xfrm>
          <a:off x="22199600"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22072600" y="1737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629" name="【公民館】&#10;一人当たり面積平均値テキスト">
          <a:extLst>
            <a:ext uri="{FF2B5EF4-FFF2-40B4-BE49-F238E27FC236}">
              <a16:creationId xmlns:a16="http://schemas.microsoft.com/office/drawing/2014/main" id="{00000000-0008-0000-0100-000075020000}"/>
            </a:ext>
          </a:extLst>
        </xdr:cNvPr>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630" name="フローチャート: 判断 629">
          <a:extLst>
            <a:ext uri="{FF2B5EF4-FFF2-40B4-BE49-F238E27FC236}">
              <a16:creationId xmlns:a16="http://schemas.microsoft.com/office/drawing/2014/main" id="{00000000-0008-0000-0100-000076020000}"/>
            </a:ext>
          </a:extLst>
        </xdr:cNvPr>
        <xdr:cNvSpPr/>
      </xdr:nvSpPr>
      <xdr:spPr>
        <a:xfrm>
          <a:off x="22110700" y="1822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21272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54611</xdr:rowOff>
    </xdr:from>
    <xdr:to>
      <xdr:col>107</xdr:col>
      <xdr:colOff>101600</xdr:colOff>
      <xdr:row>106</xdr:row>
      <xdr:rowOff>156211</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20383500" y="1822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54611</xdr:rowOff>
    </xdr:from>
    <xdr:to>
      <xdr:col>102</xdr:col>
      <xdr:colOff>165100</xdr:colOff>
      <xdr:row>106</xdr:row>
      <xdr:rowOff>156211</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19494500" y="1822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18605500" y="1823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22861</xdr:rowOff>
    </xdr:from>
    <xdr:to>
      <xdr:col>116</xdr:col>
      <xdr:colOff>114300</xdr:colOff>
      <xdr:row>107</xdr:row>
      <xdr:rowOff>124461</xdr:rowOff>
    </xdr:to>
    <xdr:sp macro="" textlink="">
      <xdr:nvSpPr>
        <xdr:cNvPr id="640" name="楕円 639">
          <a:extLst>
            <a:ext uri="{FF2B5EF4-FFF2-40B4-BE49-F238E27FC236}">
              <a16:creationId xmlns:a16="http://schemas.microsoft.com/office/drawing/2014/main" id="{00000000-0008-0000-0100-000080020000}"/>
            </a:ext>
          </a:extLst>
        </xdr:cNvPr>
        <xdr:cNvSpPr/>
      </xdr:nvSpPr>
      <xdr:spPr>
        <a:xfrm>
          <a:off x="22110700" y="1836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1288</xdr:rowOff>
    </xdr:from>
    <xdr:ext cx="469744" cy="259045"/>
    <xdr:sp macro="" textlink="">
      <xdr:nvSpPr>
        <xdr:cNvPr id="641" name="【公民館】&#10;一人当たり面積該当値テキスト">
          <a:extLst>
            <a:ext uri="{FF2B5EF4-FFF2-40B4-BE49-F238E27FC236}">
              <a16:creationId xmlns:a16="http://schemas.microsoft.com/office/drawing/2014/main" id="{00000000-0008-0000-0100-000081020000}"/>
            </a:ext>
          </a:extLst>
        </xdr:cNvPr>
        <xdr:cNvSpPr txBox="1"/>
      </xdr:nvSpPr>
      <xdr:spPr>
        <a:xfrm>
          <a:off x="22199600" y="1834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26670</xdr:rowOff>
    </xdr:from>
    <xdr:to>
      <xdr:col>112</xdr:col>
      <xdr:colOff>38100</xdr:colOff>
      <xdr:row>107</xdr:row>
      <xdr:rowOff>128270</xdr:rowOff>
    </xdr:to>
    <xdr:sp macro="" textlink="">
      <xdr:nvSpPr>
        <xdr:cNvPr id="642" name="楕円 641">
          <a:extLst>
            <a:ext uri="{FF2B5EF4-FFF2-40B4-BE49-F238E27FC236}">
              <a16:creationId xmlns:a16="http://schemas.microsoft.com/office/drawing/2014/main" id="{00000000-0008-0000-0100-000082020000}"/>
            </a:ext>
          </a:extLst>
        </xdr:cNvPr>
        <xdr:cNvSpPr/>
      </xdr:nvSpPr>
      <xdr:spPr>
        <a:xfrm>
          <a:off x="21272500" y="183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73661</xdr:rowOff>
    </xdr:from>
    <xdr:to>
      <xdr:col>116</xdr:col>
      <xdr:colOff>63500</xdr:colOff>
      <xdr:row>107</xdr:row>
      <xdr:rowOff>77470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flipV="1">
          <a:off x="21323300" y="184188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31750</xdr:rowOff>
    </xdr:from>
    <xdr:to>
      <xdr:col>107</xdr:col>
      <xdr:colOff>101600</xdr:colOff>
      <xdr:row>107</xdr:row>
      <xdr:rowOff>133350</xdr:rowOff>
    </xdr:to>
    <xdr:sp macro="" textlink="">
      <xdr:nvSpPr>
        <xdr:cNvPr id="644" name="楕円 643">
          <a:extLst>
            <a:ext uri="{FF2B5EF4-FFF2-40B4-BE49-F238E27FC236}">
              <a16:creationId xmlns:a16="http://schemas.microsoft.com/office/drawing/2014/main" id="{00000000-0008-0000-0100-000084020000}"/>
            </a:ext>
          </a:extLst>
        </xdr:cNvPr>
        <xdr:cNvSpPr/>
      </xdr:nvSpPr>
      <xdr:spPr>
        <a:xfrm>
          <a:off x="20383500" y="183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77470</xdr:rowOff>
    </xdr:from>
    <xdr:to>
      <xdr:col>111</xdr:col>
      <xdr:colOff>177800</xdr:colOff>
      <xdr:row>107</xdr:row>
      <xdr:rowOff>82550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flipV="1">
          <a:off x="20434300" y="184226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19494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82550</xdr:rowOff>
    </xdr:from>
    <xdr:to>
      <xdr:col>107</xdr:col>
      <xdr:colOff>50800</xdr:colOff>
      <xdr:row>107</xdr:row>
      <xdr:rowOff>87630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flipV="1">
          <a:off x="19545300" y="184277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41911</xdr:rowOff>
    </xdr:from>
    <xdr:to>
      <xdr:col>98</xdr:col>
      <xdr:colOff>38100</xdr:colOff>
      <xdr:row>107</xdr:row>
      <xdr:rowOff>143511</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18605500" y="183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87630</xdr:rowOff>
    </xdr:from>
    <xdr:to>
      <xdr:col>102</xdr:col>
      <xdr:colOff>114300</xdr:colOff>
      <xdr:row>107</xdr:row>
      <xdr:rowOff>92711</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flipV="1">
          <a:off x="18656300" y="1843278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162577</xdr:rowOff>
    </xdr:from>
    <xdr:ext cx="469744" cy="259045"/>
    <xdr:sp macro="" textlink="">
      <xdr:nvSpPr>
        <xdr:cNvPr id="650" name="n_1aveValue【公民館】&#10;一人当たり面積">
          <a:extLst>
            <a:ext uri="{FF2B5EF4-FFF2-40B4-BE49-F238E27FC236}">
              <a16:creationId xmlns:a16="http://schemas.microsoft.com/office/drawing/2014/main" id="{00000000-0008-0000-0100-00008A020000}"/>
            </a:ext>
          </a:extLst>
        </xdr:cNvPr>
        <xdr:cNvSpPr txBox="1"/>
      </xdr:nvSpPr>
      <xdr:spPr>
        <a:xfrm>
          <a:off x="21075727"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1288</xdr:rowOff>
    </xdr:from>
    <xdr:ext cx="469744" cy="259045"/>
    <xdr:sp macro="" textlink="">
      <xdr:nvSpPr>
        <xdr:cNvPr id="651" name="n_2aveValue【公民館】&#10;一人当たり面積">
          <a:extLst>
            <a:ext uri="{FF2B5EF4-FFF2-40B4-BE49-F238E27FC236}">
              <a16:creationId xmlns:a16="http://schemas.microsoft.com/office/drawing/2014/main" id="{00000000-0008-0000-0100-00008B020000}"/>
            </a:ext>
          </a:extLst>
        </xdr:cNvPr>
        <xdr:cNvSpPr txBox="1"/>
      </xdr:nvSpPr>
      <xdr:spPr>
        <a:xfrm>
          <a:off x="20199427" y="1800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xdr:rowOff>
    </xdr:from>
    <xdr:ext cx="469744" cy="259045"/>
    <xdr:sp macro="" textlink="">
      <xdr:nvSpPr>
        <xdr:cNvPr id="652" name="n_3aveValue【公民館】&#10;一人当たり面積">
          <a:extLst>
            <a:ext uri="{FF2B5EF4-FFF2-40B4-BE49-F238E27FC236}">
              <a16:creationId xmlns:a16="http://schemas.microsoft.com/office/drawing/2014/main" id="{00000000-0008-0000-0100-00008C020000}"/>
            </a:ext>
          </a:extLst>
        </xdr:cNvPr>
        <xdr:cNvSpPr txBox="1"/>
      </xdr:nvSpPr>
      <xdr:spPr>
        <a:xfrm>
          <a:off x="19310427" y="1800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3827</xdr:rowOff>
    </xdr:from>
    <xdr:ext cx="469744" cy="259045"/>
    <xdr:sp macro="" textlink="">
      <xdr:nvSpPr>
        <xdr:cNvPr id="653" name="n_4aveValue【公民館】&#10;一人当たり面積">
          <a:extLst>
            <a:ext uri="{FF2B5EF4-FFF2-40B4-BE49-F238E27FC236}">
              <a16:creationId xmlns:a16="http://schemas.microsoft.com/office/drawing/2014/main" id="{00000000-0008-0000-0100-00008D020000}"/>
            </a:ext>
          </a:extLst>
        </xdr:cNvPr>
        <xdr:cNvSpPr txBox="1"/>
      </xdr:nvSpPr>
      <xdr:spPr>
        <a:xfrm>
          <a:off x="184214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119397</xdr:rowOff>
    </xdr:from>
    <xdr:ext cx="469744" cy="259045"/>
    <xdr:sp macro="" textlink="">
      <xdr:nvSpPr>
        <xdr:cNvPr id="654" name="n_1mainValue【公民館】&#10;一人当たり面積">
          <a:extLst>
            <a:ext uri="{FF2B5EF4-FFF2-40B4-BE49-F238E27FC236}">
              <a16:creationId xmlns:a16="http://schemas.microsoft.com/office/drawing/2014/main" id="{00000000-0008-0000-0100-00008E020000}"/>
            </a:ext>
          </a:extLst>
        </xdr:cNvPr>
        <xdr:cNvSpPr txBox="1"/>
      </xdr:nvSpPr>
      <xdr:spPr>
        <a:xfrm>
          <a:off x="21075727" y="1846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124477</xdr:rowOff>
    </xdr:from>
    <xdr:ext cx="469744" cy="259045"/>
    <xdr:sp macro="" textlink="">
      <xdr:nvSpPr>
        <xdr:cNvPr id="655" name="n_2mainValue【公民館】&#10;一人当たり面積">
          <a:extLst>
            <a:ext uri="{FF2B5EF4-FFF2-40B4-BE49-F238E27FC236}">
              <a16:creationId xmlns:a16="http://schemas.microsoft.com/office/drawing/2014/main" id="{00000000-0008-0000-0100-00008F020000}"/>
            </a:ext>
          </a:extLst>
        </xdr:cNvPr>
        <xdr:cNvSpPr txBox="1"/>
      </xdr:nvSpPr>
      <xdr:spPr>
        <a:xfrm>
          <a:off x="20199427" y="184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656" name="n_3mainValue【公民館】&#10;一人当たり面積">
          <a:extLst>
            <a:ext uri="{FF2B5EF4-FFF2-40B4-BE49-F238E27FC236}">
              <a16:creationId xmlns:a16="http://schemas.microsoft.com/office/drawing/2014/main" id="{00000000-0008-0000-0100-000090020000}"/>
            </a:ext>
          </a:extLst>
        </xdr:cNvPr>
        <xdr:cNvSpPr txBox="1"/>
      </xdr:nvSpPr>
      <xdr:spPr>
        <a:xfrm>
          <a:off x="19310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134638</xdr:rowOff>
    </xdr:from>
    <xdr:ext cx="469744" cy="259045"/>
    <xdr:sp macro="" textlink="">
      <xdr:nvSpPr>
        <xdr:cNvPr id="657" name="n_4mainValue【公民館】&#10;一人当たり面積">
          <a:extLst>
            <a:ext uri="{FF2B5EF4-FFF2-40B4-BE49-F238E27FC236}">
              <a16:creationId xmlns:a16="http://schemas.microsoft.com/office/drawing/2014/main" id="{00000000-0008-0000-0100-000091020000}"/>
            </a:ext>
          </a:extLst>
        </xdr:cNvPr>
        <xdr:cNvSpPr txBox="1"/>
      </xdr:nvSpPr>
      <xdr:spPr>
        <a:xfrm>
          <a:off x="18421427"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有形固定資産減価償却率は全体として比率が上がる傾向にある。</a:t>
          </a:r>
        </a:p>
        <a:p>
          <a:r>
            <a:rPr kumimoji="1" lang="ja-JP" altLang="en-US" sz="1300">
              <a:latin typeface="ＭＳ Ｐゴシック" panose="020B0600070205080204" pitchFamily="50" charset="-128"/>
              <a:ea typeface="ＭＳ Ｐゴシック" panose="020B0600070205080204" pitchFamily="50" charset="-128"/>
            </a:rPr>
            <a:t>また、比較的町の面積が小さく、町民が集中していることから、全国平均と比較して一人当たりの各施設面積が小さい傾向にある。</a:t>
          </a:r>
        </a:p>
        <a:p>
          <a:r>
            <a:rPr kumimoji="1" lang="ja-JP" altLang="en-US" sz="1300">
              <a:latin typeface="ＭＳ Ｐゴシック" panose="020B0600070205080204" pitchFamily="50" charset="-128"/>
              <a:ea typeface="ＭＳ Ｐゴシック" panose="020B0600070205080204" pitchFamily="50" charset="-128"/>
            </a:rPr>
            <a:t>公民館は、建築からの年数が経過し法定耐用年数へと近づいていることに加え、設備の老朽化等に伴い有形固定資産減価償却率が高くなっている。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引き続き施設の必要性等を踏まえながら更新・長寿命化・廃止といった施設の整理を進めていく。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17,000
16,710
52.45
11,027,363
10,712,386
292,002
4,853,121
7,559,833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40</xdr:row>
      <xdr:rowOff>152400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899785"/>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152400</xdr:rowOff>
    </xdr:from>
    <xdr:to>
      <xdr:col>24</xdr:col>
      <xdr:colOff>152400</xdr:colOff>
      <xdr:row>40</xdr:row>
      <xdr:rowOff>152400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89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53992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151130</xdr:rowOff>
    </xdr:from>
    <xdr:to>
      <xdr:col>20</xdr:col>
      <xdr:colOff>38100</xdr:colOff>
      <xdr:row>37</xdr:row>
      <xdr:rowOff>81280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107315</xdr:rowOff>
    </xdr:from>
    <xdr:to>
      <xdr:col>15</xdr:col>
      <xdr:colOff>101600</xdr:colOff>
      <xdr:row>37</xdr:row>
      <xdr:rowOff>37465</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52070</xdr:rowOff>
    </xdr:from>
    <xdr:to>
      <xdr:col>10</xdr:col>
      <xdr:colOff>165100</xdr:colOff>
      <xdr:row>36</xdr:row>
      <xdr:rowOff>153670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151130</xdr:rowOff>
    </xdr:from>
    <xdr:to>
      <xdr:col>6</xdr:col>
      <xdr:colOff>38100</xdr:colOff>
      <xdr:row>36</xdr:row>
      <xdr:rowOff>81280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079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4584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133367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200-00004A000000}"/>
            </a:ext>
          </a:extLst>
        </xdr:cNvPr>
        <xdr:cNvSpPr txBox="1"/>
      </xdr:nvSpPr>
      <xdr:spPr>
        <a:xfrm>
          <a:off x="4673600"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113030</xdr:rowOff>
    </xdr:from>
    <xdr:to>
      <xdr:col>20</xdr:col>
      <xdr:colOff>38100</xdr:colOff>
      <xdr:row>38</xdr:row>
      <xdr:rowOff>43180</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746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163830</xdr:rowOff>
    </xdr:from>
    <xdr:to>
      <xdr:col>24</xdr:col>
      <xdr:colOff>63500</xdr:colOff>
      <xdr:row>38</xdr:row>
      <xdr:rowOff>34290</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3797300" y="65074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71120</xdr:rowOff>
    </xdr:from>
    <xdr:to>
      <xdr:col>15</xdr:col>
      <xdr:colOff>101600</xdr:colOff>
      <xdr:row>38</xdr:row>
      <xdr:rowOff>1270</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2857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121920</xdr:rowOff>
    </xdr:from>
    <xdr:to>
      <xdr:col>19</xdr:col>
      <xdr:colOff>177800</xdr:colOff>
      <xdr:row>37</xdr:row>
      <xdr:rowOff>163830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2908300" y="6465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29210</xdr:rowOff>
    </xdr:from>
    <xdr:to>
      <xdr:col>10</xdr:col>
      <xdr:colOff>165100</xdr:colOff>
      <xdr:row>37</xdr:row>
      <xdr:rowOff>130810</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968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80010</xdr:rowOff>
    </xdr:from>
    <xdr:to>
      <xdr:col>15</xdr:col>
      <xdr:colOff>50800</xdr:colOff>
      <xdr:row>37</xdr:row>
      <xdr:rowOff>121920</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2019300" y="64236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158750</xdr:rowOff>
    </xdr:from>
    <xdr:to>
      <xdr:col>6</xdr:col>
      <xdr:colOff>38100</xdr:colOff>
      <xdr:row>37</xdr:row>
      <xdr:rowOff>88900</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1079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38100</xdr:rowOff>
    </xdr:from>
    <xdr:to>
      <xdr:col>10</xdr:col>
      <xdr:colOff>114300</xdr:colOff>
      <xdr:row>37</xdr:row>
      <xdr:rowOff>80010</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1130300" y="63817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97807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200-000053000000}"/>
            </a:ext>
          </a:extLst>
        </xdr:cNvPr>
        <xdr:cNvSpPr txBox="1"/>
      </xdr:nvSpPr>
      <xdr:spPr>
        <a:xfrm>
          <a:off x="3582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53992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200-000054000000}"/>
            </a:ext>
          </a:extLst>
        </xdr:cNvPr>
        <xdr:cNvSpPr txBox="1"/>
      </xdr:nvSpPr>
      <xdr:spPr>
        <a:xfrm>
          <a:off x="27057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170197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200-000055000000}"/>
            </a:ext>
          </a:extLst>
        </xdr:cNvPr>
        <xdr:cNvSpPr txBox="1"/>
      </xdr:nvSpPr>
      <xdr:spPr>
        <a:xfrm>
          <a:off x="1816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200-000056000000}"/>
            </a:ext>
          </a:extLst>
        </xdr:cNvPr>
        <xdr:cNvSpPr txBox="1"/>
      </xdr:nvSpPr>
      <xdr:spPr>
        <a:xfrm>
          <a:off x="927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34307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200-000057000000}"/>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163847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200-000058000000}"/>
            </a:ext>
          </a:extLst>
        </xdr:cNvPr>
        <xdr:cNvSpPr txBox="1"/>
      </xdr:nvSpPr>
      <xdr:spPr>
        <a:xfrm>
          <a:off x="2705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121937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200-000059000000}"/>
            </a:ext>
          </a:extLst>
        </xdr:cNvPr>
        <xdr:cNvSpPr txBox="1"/>
      </xdr:nvSpPr>
      <xdr:spPr>
        <a:xfrm>
          <a:off x="1816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80027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200-00005A000000}"/>
            </a:ext>
          </a:extLst>
        </xdr:cNvPr>
        <xdr:cNvSpPr txBox="1"/>
      </xdr:nvSpPr>
      <xdr:spPr>
        <a:xfrm>
          <a:off x="927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2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95250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flipV="1">
          <a:off x="10476865" y="58369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200-000073000000}"/>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200-000075000000}"/>
            </a:ext>
          </a:extLst>
        </xdr:cNvPr>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200-000077000000}"/>
            </a:ext>
          </a:extLst>
        </xdr:cNvPr>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9588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6921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52070</xdr:rowOff>
    </xdr:from>
    <xdr:to>
      <xdr:col>55</xdr:col>
      <xdr:colOff>50800</xdr:colOff>
      <xdr:row>39</xdr:row>
      <xdr:rowOff>153670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104267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30497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200-000083000000}"/>
            </a:ext>
          </a:extLst>
        </xdr:cNvPr>
        <xdr:cNvSpPr txBox="1"/>
      </xdr:nvSpPr>
      <xdr:spPr>
        <a:xfrm>
          <a:off x="10515600"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102870</xdr:rowOff>
    </xdr:from>
    <xdr:to>
      <xdr:col>55</xdr:col>
      <xdr:colOff>0</xdr:colOff>
      <xdr:row>39</xdr:row>
      <xdr:rowOff>110490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flipV="1">
          <a:off x="9639300" y="6789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67310</xdr:rowOff>
    </xdr:from>
    <xdr:to>
      <xdr:col>46</xdr:col>
      <xdr:colOff>38100</xdr:colOff>
      <xdr:row>39</xdr:row>
      <xdr:rowOff>168910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8699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118110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flipV="1">
          <a:off x="8750300" y="6797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74930</xdr:rowOff>
    </xdr:from>
    <xdr:to>
      <xdr:col>41</xdr:col>
      <xdr:colOff>101600</xdr:colOff>
      <xdr:row>40</xdr:row>
      <xdr:rowOff>5080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7810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118110</xdr:rowOff>
    </xdr:from>
    <xdr:to>
      <xdr:col>45</xdr:col>
      <xdr:colOff>177800</xdr:colOff>
      <xdr:row>39</xdr:row>
      <xdr:rowOff>125730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flipV="1">
          <a:off x="7861300" y="6804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90170</xdr:rowOff>
    </xdr:from>
    <xdr:to>
      <xdr:col>36</xdr:col>
      <xdr:colOff>165100</xdr:colOff>
      <xdr:row>40</xdr:row>
      <xdr:rowOff>20320</xdr:rowOff>
    </xdr:to>
    <xdr:sp macro="" textlink="">
      <xdr:nvSpPr>
        <xdr:cNvPr id="138" name="楕円 137">
          <a:extLst>
            <a:ext uri="{FF2B5EF4-FFF2-40B4-BE49-F238E27FC236}">
              <a16:creationId xmlns:a16="http://schemas.microsoft.com/office/drawing/2014/main" id="{00000000-0008-0000-0200-00008A000000}"/>
            </a:ext>
          </a:extLst>
        </xdr:cNvPr>
        <xdr:cNvSpPr/>
      </xdr:nvSpPr>
      <xdr:spPr>
        <a:xfrm>
          <a:off x="6921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125730</xdr:rowOff>
    </xdr:from>
    <xdr:to>
      <xdr:col>41</xdr:col>
      <xdr:colOff>50800</xdr:colOff>
      <xdr:row>39</xdr:row>
      <xdr:rowOff>140970</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flipV="1">
          <a:off x="6972300" y="6812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25417</xdr:rowOff>
    </xdr:from>
    <xdr:ext cx="469744" cy="259045"/>
    <xdr:sp macro="" textlink="">
      <xdr:nvSpPr>
        <xdr:cNvPr id="140" name="n_1aveValue【図書館】&#10;一人当たり面積">
          <a:extLst>
            <a:ext uri="{FF2B5EF4-FFF2-40B4-BE49-F238E27FC236}">
              <a16:creationId xmlns:a16="http://schemas.microsoft.com/office/drawing/2014/main" id="{00000000-0008-0000-0200-00008C000000}"/>
            </a:ext>
          </a:extLst>
        </xdr:cNvPr>
        <xdr:cNvSpPr txBox="1"/>
      </xdr:nvSpPr>
      <xdr:spPr>
        <a:xfrm>
          <a:off x="93917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33037</xdr:rowOff>
    </xdr:from>
    <xdr:ext cx="469744" cy="259045"/>
    <xdr:sp macro="" textlink="">
      <xdr:nvSpPr>
        <xdr:cNvPr id="141" name="n_2aveValue【図書館】&#10;一人当たり面積">
          <a:extLst>
            <a:ext uri="{FF2B5EF4-FFF2-40B4-BE49-F238E27FC236}">
              <a16:creationId xmlns:a16="http://schemas.microsoft.com/office/drawing/2014/main" id="{00000000-0008-0000-0200-00008D000000}"/>
            </a:ext>
          </a:extLst>
        </xdr:cNvPr>
        <xdr:cNvSpPr txBox="1"/>
      </xdr:nvSpPr>
      <xdr:spPr>
        <a:xfrm>
          <a:off x="8515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2" name="n_3aveValue【図書館】&#10;一人当たり面積">
          <a:extLst>
            <a:ext uri="{FF2B5EF4-FFF2-40B4-BE49-F238E27FC236}">
              <a16:creationId xmlns:a16="http://schemas.microsoft.com/office/drawing/2014/main" id="{00000000-0008-0000-0200-00008E000000}"/>
            </a:ext>
          </a:extLst>
        </xdr:cNvPr>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147337</xdr:rowOff>
    </xdr:from>
    <xdr:ext cx="469744" cy="259045"/>
    <xdr:sp macro="" textlink="">
      <xdr:nvSpPr>
        <xdr:cNvPr id="143" name="n_4aveValue【図書館】&#10;一人当たり面積">
          <a:extLst>
            <a:ext uri="{FF2B5EF4-FFF2-40B4-BE49-F238E27FC236}">
              <a16:creationId xmlns:a16="http://schemas.microsoft.com/office/drawing/2014/main" id="{00000000-0008-0000-0200-00008F000000}"/>
            </a:ext>
          </a:extLst>
        </xdr:cNvPr>
        <xdr:cNvSpPr txBox="1"/>
      </xdr:nvSpPr>
      <xdr:spPr>
        <a:xfrm>
          <a:off x="6737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44" name="n_1mainValue【図書館】&#10;一人当たり面積">
          <a:extLst>
            <a:ext uri="{FF2B5EF4-FFF2-40B4-BE49-F238E27FC236}">
              <a16:creationId xmlns:a16="http://schemas.microsoft.com/office/drawing/2014/main" id="{00000000-0008-0000-0200-000090000000}"/>
            </a:ext>
          </a:extLst>
        </xdr:cNvPr>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160037</xdr:rowOff>
    </xdr:from>
    <xdr:ext cx="469744" cy="259045"/>
    <xdr:sp macro="" textlink="">
      <xdr:nvSpPr>
        <xdr:cNvPr id="145" name="n_2mainValue【図書館】&#10;一人当たり面積">
          <a:extLst>
            <a:ext uri="{FF2B5EF4-FFF2-40B4-BE49-F238E27FC236}">
              <a16:creationId xmlns:a16="http://schemas.microsoft.com/office/drawing/2014/main" id="{00000000-0008-0000-0200-000091000000}"/>
            </a:ext>
          </a:extLst>
        </xdr:cNvPr>
        <xdr:cNvSpPr txBox="1"/>
      </xdr:nvSpPr>
      <xdr:spPr>
        <a:xfrm>
          <a:off x="85154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167657</xdr:rowOff>
    </xdr:from>
    <xdr:ext cx="469744" cy="259045"/>
    <xdr:sp macro="" textlink="">
      <xdr:nvSpPr>
        <xdr:cNvPr id="146" name="n_3mainValue【図書館】&#10;一人当たり面積">
          <a:extLst>
            <a:ext uri="{FF2B5EF4-FFF2-40B4-BE49-F238E27FC236}">
              <a16:creationId xmlns:a16="http://schemas.microsoft.com/office/drawing/2014/main" id="{00000000-0008-0000-0200-000092000000}"/>
            </a:ext>
          </a:extLst>
        </xdr:cNvPr>
        <xdr:cNvSpPr txBox="1"/>
      </xdr:nvSpPr>
      <xdr:spPr>
        <a:xfrm>
          <a:off x="7626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11447</xdr:rowOff>
    </xdr:from>
    <xdr:ext cx="469744" cy="259045"/>
    <xdr:sp macro="" textlink="">
      <xdr:nvSpPr>
        <xdr:cNvPr id="147" name="n_4mainValue【図書館】&#10;一人当たり面積">
          <a:extLst>
            <a:ext uri="{FF2B5EF4-FFF2-40B4-BE49-F238E27FC236}">
              <a16:creationId xmlns:a16="http://schemas.microsoft.com/office/drawing/2014/main" id="{00000000-0008-0000-0200-000093000000}"/>
            </a:ext>
          </a:extLst>
        </xdr:cNvPr>
        <xdr:cNvSpPr txBox="1"/>
      </xdr:nvSpPr>
      <xdr:spPr>
        <a:xfrm>
          <a:off x="67374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72390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634865" y="952119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76217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673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72390</xdr:rowOff>
    </xdr:from>
    <xdr:to>
      <xdr:col>24</xdr:col>
      <xdr:colOff>152400</xdr:colOff>
      <xdr:row>64</xdr:row>
      <xdr:rowOff>72390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106697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673600" y="1039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5847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857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137795</xdr:rowOff>
    </xdr:from>
    <xdr:to>
      <xdr:col>6</xdr:col>
      <xdr:colOff>38100</xdr:colOff>
      <xdr:row>61</xdr:row>
      <xdr:rowOff>67945</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079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99695</xdr:rowOff>
    </xdr:from>
    <xdr:to>
      <xdr:col>24</xdr:col>
      <xdr:colOff>114300</xdr:colOff>
      <xdr:row>61</xdr:row>
      <xdr:rowOff>29845</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5847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122572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673600" y="1023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150495</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3797300" y="1038987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48260</xdr:rowOff>
    </xdr:from>
    <xdr:to>
      <xdr:col>15</xdr:col>
      <xdr:colOff>101600</xdr:colOff>
      <xdr:row>60</xdr:row>
      <xdr:rowOff>149860</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857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99060</xdr:rowOff>
    </xdr:from>
    <xdr:to>
      <xdr:col>19</xdr:col>
      <xdr:colOff>177800</xdr:colOff>
      <xdr:row>60</xdr:row>
      <xdr:rowOff>102870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908300" y="10386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968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38100</xdr:rowOff>
    </xdr:from>
    <xdr:to>
      <xdr:col>15</xdr:col>
      <xdr:colOff>50800</xdr:colOff>
      <xdr:row>60</xdr:row>
      <xdr:rowOff>99060</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019300" y="10325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101600</xdr:rowOff>
    </xdr:from>
    <xdr:to>
      <xdr:col>6</xdr:col>
      <xdr:colOff>38100</xdr:colOff>
      <xdr:row>60</xdr:row>
      <xdr:rowOff>31750</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079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152400</xdr:rowOff>
    </xdr:from>
    <xdr:to>
      <xdr:col>10</xdr:col>
      <xdr:colOff>114300</xdr:colOff>
      <xdr:row>60</xdr:row>
      <xdr:rowOff>38100</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130300" y="10267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158767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705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59072</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927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170197</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5820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140987</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705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48277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927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130628</xdr:rowOff>
    </xdr:from>
    <xdr:to>
      <xdr:col>54</xdr:col>
      <xdr:colOff>189865</xdr:colOff>
      <xdr:row>63</xdr:row>
      <xdr:rowOff>160020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388928"/>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77305</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16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130628</xdr:rowOff>
    </xdr:from>
    <xdr:to>
      <xdr:col>55</xdr:col>
      <xdr:colOff>88900</xdr:colOff>
      <xdr:row>54</xdr:row>
      <xdr:rowOff>130628</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38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164392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279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14515</xdr:rowOff>
    </xdr:from>
    <xdr:to>
      <xdr:col>55</xdr:col>
      <xdr:colOff>50800</xdr:colOff>
      <xdr:row>60</xdr:row>
      <xdr:rowOff>116115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25944</xdr:rowOff>
    </xdr:from>
    <xdr:to>
      <xdr:col>50</xdr:col>
      <xdr:colOff>165100</xdr:colOff>
      <xdr:row>60</xdr:row>
      <xdr:rowOff>127544</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135346</xdr:rowOff>
    </xdr:from>
    <xdr:to>
      <xdr:col>41</xdr:col>
      <xdr:colOff>101600</xdr:colOff>
      <xdr:row>61</xdr:row>
      <xdr:rowOff>65496</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16147</xdr:rowOff>
    </xdr:from>
    <xdr:to>
      <xdr:col>36</xdr:col>
      <xdr:colOff>165100</xdr:colOff>
      <xdr:row>61</xdr:row>
      <xdr:rowOff>117747</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112485</xdr:rowOff>
    </xdr:from>
    <xdr:to>
      <xdr:col>55</xdr:col>
      <xdr:colOff>50800</xdr:colOff>
      <xdr:row>60</xdr:row>
      <xdr:rowOff>42635</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135362</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07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128815</xdr:rowOff>
    </xdr:from>
    <xdr:to>
      <xdr:col>50</xdr:col>
      <xdr:colOff>165100</xdr:colOff>
      <xdr:row>60</xdr:row>
      <xdr:rowOff>58965</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163285</xdr:rowOff>
    </xdr:from>
    <xdr:to>
      <xdr:col>55</xdr:col>
      <xdr:colOff>0</xdr:colOff>
      <xdr:row>60</xdr:row>
      <xdr:rowOff>8165</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9639300" y="1027883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114119</xdr:rowOff>
    </xdr:from>
    <xdr:to>
      <xdr:col>46</xdr:col>
      <xdr:colOff>38100</xdr:colOff>
      <xdr:row>61</xdr:row>
      <xdr:rowOff>44269</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8165</xdr:rowOff>
    </xdr:from>
    <xdr:to>
      <xdr:col>50</xdr:col>
      <xdr:colOff>114300</xdr:colOff>
      <xdr:row>60</xdr:row>
      <xdr:rowOff>164919</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750300" y="10295165"/>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127181</xdr:rowOff>
    </xdr:from>
    <xdr:to>
      <xdr:col>41</xdr:col>
      <xdr:colOff>101600</xdr:colOff>
      <xdr:row>61</xdr:row>
      <xdr:rowOff>57331</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164919</xdr:rowOff>
    </xdr:from>
    <xdr:to>
      <xdr:col>45</xdr:col>
      <xdr:colOff>177800</xdr:colOff>
      <xdr:row>61</xdr:row>
      <xdr:rowOff>6531</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861300" y="1045191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140244</xdr:rowOff>
    </xdr:from>
    <xdr:to>
      <xdr:col>36</xdr:col>
      <xdr:colOff>165100</xdr:colOff>
      <xdr:row>61</xdr:row>
      <xdr:rowOff>70394</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6531</xdr:rowOff>
    </xdr:from>
    <xdr:to>
      <xdr:col>41</xdr:col>
      <xdr:colOff>50800</xdr:colOff>
      <xdr:row>61</xdr:row>
      <xdr:rowOff>19594</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972300" y="1046498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118671</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4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158767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56623</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51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108874</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5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75492</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001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35396</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049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73858</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86921</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020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00000000-0008-0000-0200-00002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107</xdr:row>
      <xdr:rowOff>19050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flipV="1">
          <a:off x="4634865" y="170954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22877</xdr:rowOff>
    </xdr:from>
    <xdr:ext cx="405111" cy="259045"/>
    <xdr:sp macro="" textlink="">
      <xdr:nvSpPr>
        <xdr:cNvPr id="304" name="【市民会館】&#10;有形固定資産減価償却率最小値テキスト">
          <a:extLst>
            <a:ext uri="{FF2B5EF4-FFF2-40B4-BE49-F238E27FC236}">
              <a16:creationId xmlns:a16="http://schemas.microsoft.com/office/drawing/2014/main" id="{00000000-0008-0000-0200-000030010000}"/>
            </a:ext>
          </a:extLst>
        </xdr:cNvPr>
        <xdr:cNvSpPr txBox="1"/>
      </xdr:nvSpPr>
      <xdr:spPr>
        <a:xfrm>
          <a:off x="4673600"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19050</xdr:rowOff>
    </xdr:from>
    <xdr:to>
      <xdr:col>24</xdr:col>
      <xdr:colOff>152400</xdr:colOff>
      <xdr:row>107</xdr:row>
      <xdr:rowOff>19050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4546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00000000-0008-0000-0200-000032010000}"/>
            </a:ext>
          </a:extLst>
        </xdr:cNvPr>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59707</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00000000-0008-0000-0200-000034010000}"/>
            </a:ext>
          </a:extLst>
        </xdr:cNvPr>
        <xdr:cNvSpPr txBox="1"/>
      </xdr:nvSpPr>
      <xdr:spPr>
        <a:xfrm>
          <a:off x="4673600" y="1737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36830</xdr:rowOff>
    </xdr:from>
    <xdr:to>
      <xdr:col>24</xdr:col>
      <xdr:colOff>114300</xdr:colOff>
      <xdr:row>102</xdr:row>
      <xdr:rowOff>138430</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45847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9398</xdr:rowOff>
    </xdr:from>
    <xdr:to>
      <xdr:col>20</xdr:col>
      <xdr:colOff>38100</xdr:colOff>
      <xdr:row>102</xdr:row>
      <xdr:rowOff>110998</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3746500" y="1749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7113</xdr:rowOff>
    </xdr:from>
    <xdr:to>
      <xdr:col>15</xdr:col>
      <xdr:colOff>101600</xdr:colOff>
      <xdr:row>102</xdr:row>
      <xdr:rowOff>108713</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2857500" y="17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103124</xdr:rowOff>
    </xdr:from>
    <xdr:to>
      <xdr:col>10</xdr:col>
      <xdr:colOff>165100</xdr:colOff>
      <xdr:row>102</xdr:row>
      <xdr:rowOff>33274</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1968500" y="1741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141987</xdr:rowOff>
    </xdr:from>
    <xdr:to>
      <xdr:col>6</xdr:col>
      <xdr:colOff>38100</xdr:colOff>
      <xdr:row>102</xdr:row>
      <xdr:rowOff>72137</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1079500" y="174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4826</xdr:rowOff>
    </xdr:from>
    <xdr:to>
      <xdr:col>24</xdr:col>
      <xdr:colOff>114300</xdr:colOff>
      <xdr:row>103</xdr:row>
      <xdr:rowOff>106426</xdr:rowOff>
    </xdr:to>
    <xdr:sp macro="" textlink="">
      <xdr:nvSpPr>
        <xdr:cNvPr id="319" name="楕円 318">
          <a:extLst>
            <a:ext uri="{FF2B5EF4-FFF2-40B4-BE49-F238E27FC236}">
              <a16:creationId xmlns:a16="http://schemas.microsoft.com/office/drawing/2014/main" id="{00000000-0008-0000-0200-00003F010000}"/>
            </a:ext>
          </a:extLst>
        </xdr:cNvPr>
        <xdr:cNvSpPr/>
      </xdr:nvSpPr>
      <xdr:spPr>
        <a:xfrm>
          <a:off x="45847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154703</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00000000-0008-0000-0200-000040010000}"/>
            </a:ext>
          </a:extLst>
        </xdr:cNvPr>
        <xdr:cNvSpPr txBox="1"/>
      </xdr:nvSpPr>
      <xdr:spPr>
        <a:xfrm>
          <a:off x="4673600" y="1764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116839</xdr:rowOff>
    </xdr:from>
    <xdr:to>
      <xdr:col>20</xdr:col>
      <xdr:colOff>38100</xdr:colOff>
      <xdr:row>103</xdr:row>
      <xdr:rowOff>46989</xdr:rowOff>
    </xdr:to>
    <xdr:sp macro="" textlink="">
      <xdr:nvSpPr>
        <xdr:cNvPr id="321" name="楕円 320">
          <a:extLst>
            <a:ext uri="{FF2B5EF4-FFF2-40B4-BE49-F238E27FC236}">
              <a16:creationId xmlns:a16="http://schemas.microsoft.com/office/drawing/2014/main" id="{00000000-0008-0000-0200-000041010000}"/>
            </a:ext>
          </a:extLst>
        </xdr:cNvPr>
        <xdr:cNvSpPr/>
      </xdr:nvSpPr>
      <xdr:spPr>
        <a:xfrm>
          <a:off x="3746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167639</xdr:rowOff>
    </xdr:from>
    <xdr:to>
      <xdr:col>24</xdr:col>
      <xdr:colOff>63500</xdr:colOff>
      <xdr:row>103</xdr:row>
      <xdr:rowOff>55626</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3797300" y="17655539"/>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107696</xdr:rowOff>
    </xdr:from>
    <xdr:to>
      <xdr:col>15</xdr:col>
      <xdr:colOff>101600</xdr:colOff>
      <xdr:row>103</xdr:row>
      <xdr:rowOff>37846</xdr:rowOff>
    </xdr:to>
    <xdr:sp macro="" textlink="">
      <xdr:nvSpPr>
        <xdr:cNvPr id="323" name="楕円 322">
          <a:extLst>
            <a:ext uri="{FF2B5EF4-FFF2-40B4-BE49-F238E27FC236}">
              <a16:creationId xmlns:a16="http://schemas.microsoft.com/office/drawing/2014/main" id="{00000000-0008-0000-0200-000043010000}"/>
            </a:ext>
          </a:extLst>
        </xdr:cNvPr>
        <xdr:cNvSpPr/>
      </xdr:nvSpPr>
      <xdr:spPr>
        <a:xfrm>
          <a:off x="2857500" y="175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158496</xdr:rowOff>
    </xdr:from>
    <xdr:to>
      <xdr:col>19</xdr:col>
      <xdr:colOff>177800</xdr:colOff>
      <xdr:row>102</xdr:row>
      <xdr:rowOff>167639</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2908300" y="176463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45974</xdr:rowOff>
    </xdr:from>
    <xdr:to>
      <xdr:col>10</xdr:col>
      <xdr:colOff>165100</xdr:colOff>
      <xdr:row>102</xdr:row>
      <xdr:rowOff>147574</xdr:rowOff>
    </xdr:to>
    <xdr:sp macro="" textlink="">
      <xdr:nvSpPr>
        <xdr:cNvPr id="325" name="楕円 324">
          <a:extLst>
            <a:ext uri="{FF2B5EF4-FFF2-40B4-BE49-F238E27FC236}">
              <a16:creationId xmlns:a16="http://schemas.microsoft.com/office/drawing/2014/main" id="{00000000-0008-0000-0200-000045010000}"/>
            </a:ext>
          </a:extLst>
        </xdr:cNvPr>
        <xdr:cNvSpPr/>
      </xdr:nvSpPr>
      <xdr:spPr>
        <a:xfrm>
          <a:off x="1968500" y="1753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96774</xdr:rowOff>
    </xdr:from>
    <xdr:to>
      <xdr:col>15</xdr:col>
      <xdr:colOff>50800</xdr:colOff>
      <xdr:row>102</xdr:row>
      <xdr:rowOff>158496</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2019300" y="1758467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2539</xdr:rowOff>
    </xdr:from>
    <xdr:to>
      <xdr:col>6</xdr:col>
      <xdr:colOff>38100</xdr:colOff>
      <xdr:row>102</xdr:row>
      <xdr:rowOff>104139</xdr:rowOff>
    </xdr:to>
    <xdr:sp macro="" textlink="">
      <xdr:nvSpPr>
        <xdr:cNvPr id="327" name="楕円 326">
          <a:extLst>
            <a:ext uri="{FF2B5EF4-FFF2-40B4-BE49-F238E27FC236}">
              <a16:creationId xmlns:a16="http://schemas.microsoft.com/office/drawing/2014/main" id="{00000000-0008-0000-0200-000047010000}"/>
            </a:ext>
          </a:extLst>
        </xdr:cNvPr>
        <xdr:cNvSpPr/>
      </xdr:nvSpPr>
      <xdr:spPr>
        <a:xfrm>
          <a:off x="1079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53339</xdr:rowOff>
    </xdr:from>
    <xdr:to>
      <xdr:col>10</xdr:col>
      <xdr:colOff>114300</xdr:colOff>
      <xdr:row>102</xdr:row>
      <xdr:rowOff>96774</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130300" y="1754123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127525</xdr:rowOff>
    </xdr:from>
    <xdr:ext cx="405111" cy="259045"/>
    <xdr:sp macro="" textlink="">
      <xdr:nvSpPr>
        <xdr:cNvPr id="329" name="n_1aveValue【市民会館】&#10;有形固定資産減価償却率">
          <a:extLst>
            <a:ext uri="{FF2B5EF4-FFF2-40B4-BE49-F238E27FC236}">
              <a16:creationId xmlns:a16="http://schemas.microsoft.com/office/drawing/2014/main" id="{00000000-0008-0000-0200-000049010000}"/>
            </a:ext>
          </a:extLst>
        </xdr:cNvPr>
        <xdr:cNvSpPr txBox="1"/>
      </xdr:nvSpPr>
      <xdr:spPr>
        <a:xfrm>
          <a:off x="3582044" y="1727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125240</xdr:rowOff>
    </xdr:from>
    <xdr:ext cx="405111" cy="259045"/>
    <xdr:sp macro="" textlink="">
      <xdr:nvSpPr>
        <xdr:cNvPr id="330" name="n_2aveValue【市民会館】&#10;有形固定資産減価償却率">
          <a:extLst>
            <a:ext uri="{FF2B5EF4-FFF2-40B4-BE49-F238E27FC236}">
              <a16:creationId xmlns:a16="http://schemas.microsoft.com/office/drawing/2014/main" id="{00000000-0008-0000-0200-00004A010000}"/>
            </a:ext>
          </a:extLst>
        </xdr:cNvPr>
        <xdr:cNvSpPr txBox="1"/>
      </xdr:nvSpPr>
      <xdr:spPr>
        <a:xfrm>
          <a:off x="2705744" y="1727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49801</xdr:rowOff>
    </xdr:from>
    <xdr:ext cx="405111" cy="259045"/>
    <xdr:sp macro="" textlink="">
      <xdr:nvSpPr>
        <xdr:cNvPr id="331" name="n_3aveValue【市民会館】&#10;有形固定資産減価償却率">
          <a:extLst>
            <a:ext uri="{FF2B5EF4-FFF2-40B4-BE49-F238E27FC236}">
              <a16:creationId xmlns:a16="http://schemas.microsoft.com/office/drawing/2014/main" id="{00000000-0008-0000-0200-00004B010000}"/>
            </a:ext>
          </a:extLst>
        </xdr:cNvPr>
        <xdr:cNvSpPr txBox="1"/>
      </xdr:nvSpPr>
      <xdr:spPr>
        <a:xfrm>
          <a:off x="1816744" y="1719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88664</xdr:rowOff>
    </xdr:from>
    <xdr:ext cx="405111" cy="259045"/>
    <xdr:sp macro="" textlink="">
      <xdr:nvSpPr>
        <xdr:cNvPr id="332" name="n_4aveValue【市民会館】&#10;有形固定資産減価償却率">
          <a:extLst>
            <a:ext uri="{FF2B5EF4-FFF2-40B4-BE49-F238E27FC236}">
              <a16:creationId xmlns:a16="http://schemas.microsoft.com/office/drawing/2014/main" id="{00000000-0008-0000-0200-00004C010000}"/>
            </a:ext>
          </a:extLst>
        </xdr:cNvPr>
        <xdr:cNvSpPr txBox="1"/>
      </xdr:nvSpPr>
      <xdr:spPr>
        <a:xfrm>
          <a:off x="927744" y="1723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38116</xdr:rowOff>
    </xdr:from>
    <xdr:ext cx="405111" cy="259045"/>
    <xdr:sp macro="" textlink="">
      <xdr:nvSpPr>
        <xdr:cNvPr id="333" name="n_1mainValue【市民会館】&#10;有形固定資産減価償却率">
          <a:extLst>
            <a:ext uri="{FF2B5EF4-FFF2-40B4-BE49-F238E27FC236}">
              <a16:creationId xmlns:a16="http://schemas.microsoft.com/office/drawing/2014/main" id="{00000000-0008-0000-0200-00004D010000}"/>
            </a:ext>
          </a:extLst>
        </xdr:cNvPr>
        <xdr:cNvSpPr txBox="1"/>
      </xdr:nvSpPr>
      <xdr:spPr>
        <a:xfrm>
          <a:off x="35820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28973</xdr:rowOff>
    </xdr:from>
    <xdr:ext cx="405111" cy="259045"/>
    <xdr:sp macro="" textlink="">
      <xdr:nvSpPr>
        <xdr:cNvPr id="334" name="n_2mainValue【市民会館】&#10;有形固定資産減価償却率">
          <a:extLst>
            <a:ext uri="{FF2B5EF4-FFF2-40B4-BE49-F238E27FC236}">
              <a16:creationId xmlns:a16="http://schemas.microsoft.com/office/drawing/2014/main" id="{00000000-0008-0000-0200-00004E010000}"/>
            </a:ext>
          </a:extLst>
        </xdr:cNvPr>
        <xdr:cNvSpPr txBox="1"/>
      </xdr:nvSpPr>
      <xdr:spPr>
        <a:xfrm>
          <a:off x="2705744" y="1768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138701</xdr:rowOff>
    </xdr:from>
    <xdr:ext cx="405111" cy="259045"/>
    <xdr:sp macro="" textlink="">
      <xdr:nvSpPr>
        <xdr:cNvPr id="335" name="n_3mainValue【市民会館】&#10;有形固定資産減価償却率">
          <a:extLst>
            <a:ext uri="{FF2B5EF4-FFF2-40B4-BE49-F238E27FC236}">
              <a16:creationId xmlns:a16="http://schemas.microsoft.com/office/drawing/2014/main" id="{00000000-0008-0000-0200-00004F010000}"/>
            </a:ext>
          </a:extLst>
        </xdr:cNvPr>
        <xdr:cNvSpPr txBox="1"/>
      </xdr:nvSpPr>
      <xdr:spPr>
        <a:xfrm>
          <a:off x="1816744" y="1762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95266</xdr:rowOff>
    </xdr:from>
    <xdr:ext cx="405111" cy="259045"/>
    <xdr:sp macro="" textlink="">
      <xdr:nvSpPr>
        <xdr:cNvPr id="336" name="n_4mainValue【市民会館】&#10;有形固定資産減価償却率">
          <a:extLst>
            <a:ext uri="{FF2B5EF4-FFF2-40B4-BE49-F238E27FC236}">
              <a16:creationId xmlns:a16="http://schemas.microsoft.com/office/drawing/2014/main" id="{00000000-0008-0000-0200-000050010000}"/>
            </a:ext>
          </a:extLst>
        </xdr:cNvPr>
        <xdr:cNvSpPr txBox="1"/>
      </xdr:nvSpPr>
      <xdr:spPr>
        <a:xfrm>
          <a:off x="927744" y="1758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00000000-0008-0000-0200-00006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89263</xdr:rowOff>
    </xdr:from>
    <xdr:to>
      <xdr:col>54</xdr:col>
      <xdr:colOff>189865</xdr:colOff>
      <xdr:row>108</xdr:row>
      <xdr:rowOff>66402</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10476865" y="17234263"/>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70229</xdr:rowOff>
    </xdr:from>
    <xdr:ext cx="469744" cy="259045"/>
    <xdr:sp macro="" textlink="">
      <xdr:nvSpPr>
        <xdr:cNvPr id="363" name="【市民会館】&#10;一人当たり面積最小値テキスト">
          <a:extLst>
            <a:ext uri="{FF2B5EF4-FFF2-40B4-BE49-F238E27FC236}">
              <a16:creationId xmlns:a16="http://schemas.microsoft.com/office/drawing/2014/main" id="{00000000-0008-0000-0200-00006B010000}"/>
            </a:ext>
          </a:extLst>
        </xdr:cNvPr>
        <xdr:cNvSpPr txBox="1"/>
      </xdr:nvSpPr>
      <xdr:spPr>
        <a:xfrm>
          <a:off x="10515600" y="1858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66402</xdr:rowOff>
    </xdr:from>
    <xdr:to>
      <xdr:col>55</xdr:col>
      <xdr:colOff>88900</xdr:colOff>
      <xdr:row>108</xdr:row>
      <xdr:rowOff>66402</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0388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35940</xdr:rowOff>
    </xdr:from>
    <xdr:ext cx="469744" cy="259045"/>
    <xdr:sp macro="" textlink="">
      <xdr:nvSpPr>
        <xdr:cNvPr id="365" name="【市民会館】&#10;一人当たり面積最大値テキスト">
          <a:extLst>
            <a:ext uri="{FF2B5EF4-FFF2-40B4-BE49-F238E27FC236}">
              <a16:creationId xmlns:a16="http://schemas.microsoft.com/office/drawing/2014/main" id="{00000000-0008-0000-0200-00006D010000}"/>
            </a:ext>
          </a:extLst>
        </xdr:cNvPr>
        <xdr:cNvSpPr txBox="1"/>
      </xdr:nvSpPr>
      <xdr:spPr>
        <a:xfrm>
          <a:off x="10515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89263</xdr:rowOff>
    </xdr:from>
    <xdr:to>
      <xdr:col>55</xdr:col>
      <xdr:colOff>88900</xdr:colOff>
      <xdr:row>100</xdr:row>
      <xdr:rowOff>89263</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0388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72407</xdr:rowOff>
    </xdr:from>
    <xdr:ext cx="469744" cy="259045"/>
    <xdr:sp macro="" textlink="">
      <xdr:nvSpPr>
        <xdr:cNvPr id="367" name="【市民会館】&#10;一人当たり面積平均値テキスト">
          <a:extLst>
            <a:ext uri="{FF2B5EF4-FFF2-40B4-BE49-F238E27FC236}">
              <a16:creationId xmlns:a16="http://schemas.microsoft.com/office/drawing/2014/main" id="{00000000-0008-0000-0200-00006F010000}"/>
            </a:ext>
          </a:extLst>
        </xdr:cNvPr>
        <xdr:cNvSpPr txBox="1"/>
      </xdr:nvSpPr>
      <xdr:spPr>
        <a:xfrm>
          <a:off x="105156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10426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136434</xdr:rowOff>
    </xdr:from>
    <xdr:to>
      <xdr:col>50</xdr:col>
      <xdr:colOff>165100</xdr:colOff>
      <xdr:row>105</xdr:row>
      <xdr:rowOff>66584</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9588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146231</xdr:rowOff>
    </xdr:from>
    <xdr:to>
      <xdr:col>46</xdr:col>
      <xdr:colOff>38100</xdr:colOff>
      <xdr:row>105</xdr:row>
      <xdr:rowOff>76381</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8699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149498</xdr:rowOff>
    </xdr:from>
    <xdr:to>
      <xdr:col>41</xdr:col>
      <xdr:colOff>101600</xdr:colOff>
      <xdr:row>105</xdr:row>
      <xdr:rowOff>79648</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7810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159294</xdr:rowOff>
    </xdr:from>
    <xdr:to>
      <xdr:col>36</xdr:col>
      <xdr:colOff>165100</xdr:colOff>
      <xdr:row>105</xdr:row>
      <xdr:rowOff>89444</xdr:rowOff>
    </xdr:to>
    <xdr:sp macro="" textlink="">
      <xdr:nvSpPr>
        <xdr:cNvPr id="372" name="フローチャート: 判断 371">
          <a:extLst>
            <a:ext uri="{FF2B5EF4-FFF2-40B4-BE49-F238E27FC236}">
              <a16:creationId xmlns:a16="http://schemas.microsoft.com/office/drawing/2014/main" id="{00000000-0008-0000-0200-000074010000}"/>
            </a:ext>
          </a:extLst>
        </xdr:cNvPr>
        <xdr:cNvSpPr/>
      </xdr:nvSpPr>
      <xdr:spPr>
        <a:xfrm>
          <a:off x="6921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38463</xdr:rowOff>
    </xdr:from>
    <xdr:to>
      <xdr:col>55</xdr:col>
      <xdr:colOff>50800</xdr:colOff>
      <xdr:row>100</xdr:row>
      <xdr:rowOff>140063</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10426700" y="171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162940</xdr:rowOff>
    </xdr:from>
    <xdr:ext cx="469744" cy="259045"/>
    <xdr:sp macro="" textlink="">
      <xdr:nvSpPr>
        <xdr:cNvPr id="379" name="【市民会館】&#10;一人当たり面積該当値テキスト">
          <a:extLst>
            <a:ext uri="{FF2B5EF4-FFF2-40B4-BE49-F238E27FC236}">
              <a16:creationId xmlns:a16="http://schemas.microsoft.com/office/drawing/2014/main" id="{00000000-0008-0000-0200-00007B010000}"/>
            </a:ext>
          </a:extLst>
        </xdr:cNvPr>
        <xdr:cNvSpPr txBox="1"/>
      </xdr:nvSpPr>
      <xdr:spPr>
        <a:xfrm>
          <a:off x="10515600" y="1713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64588</xdr:rowOff>
    </xdr:from>
    <xdr:to>
      <xdr:col>50</xdr:col>
      <xdr:colOff>165100</xdr:colOff>
      <xdr:row>100</xdr:row>
      <xdr:rowOff>166188</xdr:rowOff>
    </xdr:to>
    <xdr:sp macro="" textlink="">
      <xdr:nvSpPr>
        <xdr:cNvPr id="380" name="楕円 379">
          <a:extLst>
            <a:ext uri="{FF2B5EF4-FFF2-40B4-BE49-F238E27FC236}">
              <a16:creationId xmlns:a16="http://schemas.microsoft.com/office/drawing/2014/main" id="{00000000-0008-0000-0200-00007C010000}"/>
            </a:ext>
          </a:extLst>
        </xdr:cNvPr>
        <xdr:cNvSpPr/>
      </xdr:nvSpPr>
      <xdr:spPr>
        <a:xfrm>
          <a:off x="9588500" y="172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89263</xdr:rowOff>
    </xdr:from>
    <xdr:to>
      <xdr:col>55</xdr:col>
      <xdr:colOff>0</xdr:colOff>
      <xdr:row>100</xdr:row>
      <xdr:rowOff>115388</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flipV="1">
          <a:off x="9639300" y="172342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107043</xdr:rowOff>
    </xdr:from>
    <xdr:to>
      <xdr:col>46</xdr:col>
      <xdr:colOff>38100</xdr:colOff>
      <xdr:row>101</xdr:row>
      <xdr:rowOff>37193</xdr:rowOff>
    </xdr:to>
    <xdr:sp macro="" textlink="">
      <xdr:nvSpPr>
        <xdr:cNvPr id="382" name="楕円 381">
          <a:extLst>
            <a:ext uri="{FF2B5EF4-FFF2-40B4-BE49-F238E27FC236}">
              <a16:creationId xmlns:a16="http://schemas.microsoft.com/office/drawing/2014/main" id="{00000000-0008-0000-0200-00007E010000}"/>
            </a:ext>
          </a:extLst>
        </xdr:cNvPr>
        <xdr:cNvSpPr/>
      </xdr:nvSpPr>
      <xdr:spPr>
        <a:xfrm>
          <a:off x="8699500" y="172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115388</xdr:rowOff>
    </xdr:from>
    <xdr:to>
      <xdr:col>50</xdr:col>
      <xdr:colOff>114300</xdr:colOff>
      <xdr:row>100</xdr:row>
      <xdr:rowOff>157843</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flipV="1">
          <a:off x="8750300" y="1726038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48261</xdr:rowOff>
    </xdr:from>
    <xdr:to>
      <xdr:col>41</xdr:col>
      <xdr:colOff>101600</xdr:colOff>
      <xdr:row>100</xdr:row>
      <xdr:rowOff>149861</xdr:rowOff>
    </xdr:to>
    <xdr:sp macro="" textlink="">
      <xdr:nvSpPr>
        <xdr:cNvPr id="384" name="楕円 383">
          <a:extLst>
            <a:ext uri="{FF2B5EF4-FFF2-40B4-BE49-F238E27FC236}">
              <a16:creationId xmlns:a16="http://schemas.microsoft.com/office/drawing/2014/main" id="{00000000-0008-0000-0200-000080010000}"/>
            </a:ext>
          </a:extLst>
        </xdr:cNvPr>
        <xdr:cNvSpPr/>
      </xdr:nvSpPr>
      <xdr:spPr>
        <a:xfrm>
          <a:off x="7810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99061</xdr:rowOff>
    </xdr:from>
    <xdr:to>
      <xdr:col>45</xdr:col>
      <xdr:colOff>177800</xdr:colOff>
      <xdr:row>100</xdr:row>
      <xdr:rowOff>157843</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861300" y="17244061"/>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80918</xdr:rowOff>
    </xdr:from>
    <xdr:to>
      <xdr:col>36</xdr:col>
      <xdr:colOff>165100</xdr:colOff>
      <xdr:row>101</xdr:row>
      <xdr:rowOff>11068</xdr:rowOff>
    </xdr:to>
    <xdr:sp macro="" textlink="">
      <xdr:nvSpPr>
        <xdr:cNvPr id="386" name="楕円 385">
          <a:extLst>
            <a:ext uri="{FF2B5EF4-FFF2-40B4-BE49-F238E27FC236}">
              <a16:creationId xmlns:a16="http://schemas.microsoft.com/office/drawing/2014/main" id="{00000000-0008-0000-0200-000082010000}"/>
            </a:ext>
          </a:extLst>
        </xdr:cNvPr>
        <xdr:cNvSpPr/>
      </xdr:nvSpPr>
      <xdr:spPr>
        <a:xfrm>
          <a:off x="6921500" y="172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99061</xdr:rowOff>
    </xdr:from>
    <xdr:to>
      <xdr:col>41</xdr:col>
      <xdr:colOff>50800</xdr:colOff>
      <xdr:row>100</xdr:row>
      <xdr:rowOff>131718</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flipV="1">
          <a:off x="6972300" y="172440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57711</xdr:rowOff>
    </xdr:from>
    <xdr:ext cx="469744" cy="259045"/>
    <xdr:sp macro="" textlink="">
      <xdr:nvSpPr>
        <xdr:cNvPr id="388" name="n_1aveValue【市民会館】&#10;一人当たり面積">
          <a:extLst>
            <a:ext uri="{FF2B5EF4-FFF2-40B4-BE49-F238E27FC236}">
              <a16:creationId xmlns:a16="http://schemas.microsoft.com/office/drawing/2014/main" id="{00000000-0008-0000-0200-000084010000}"/>
            </a:ext>
          </a:extLst>
        </xdr:cNvPr>
        <xdr:cNvSpPr txBox="1"/>
      </xdr:nvSpPr>
      <xdr:spPr>
        <a:xfrm>
          <a:off x="9391727"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67508</xdr:rowOff>
    </xdr:from>
    <xdr:ext cx="469744" cy="259045"/>
    <xdr:sp macro="" textlink="">
      <xdr:nvSpPr>
        <xdr:cNvPr id="389" name="n_2aveValue【市民会館】&#10;一人当たり面積">
          <a:extLst>
            <a:ext uri="{FF2B5EF4-FFF2-40B4-BE49-F238E27FC236}">
              <a16:creationId xmlns:a16="http://schemas.microsoft.com/office/drawing/2014/main" id="{00000000-0008-0000-0200-000085010000}"/>
            </a:ext>
          </a:extLst>
        </xdr:cNvPr>
        <xdr:cNvSpPr txBox="1"/>
      </xdr:nvSpPr>
      <xdr:spPr>
        <a:xfrm>
          <a:off x="851542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70775</xdr:rowOff>
    </xdr:from>
    <xdr:ext cx="469744" cy="259045"/>
    <xdr:sp macro="" textlink="">
      <xdr:nvSpPr>
        <xdr:cNvPr id="390" name="n_3aveValue【市民会館】&#10;一人当たり面積">
          <a:extLst>
            <a:ext uri="{FF2B5EF4-FFF2-40B4-BE49-F238E27FC236}">
              <a16:creationId xmlns:a16="http://schemas.microsoft.com/office/drawing/2014/main" id="{00000000-0008-0000-0200-000086010000}"/>
            </a:ext>
          </a:extLst>
        </xdr:cNvPr>
        <xdr:cNvSpPr txBox="1"/>
      </xdr:nvSpPr>
      <xdr:spPr>
        <a:xfrm>
          <a:off x="76264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80571</xdr:rowOff>
    </xdr:from>
    <xdr:ext cx="469744" cy="259045"/>
    <xdr:sp macro="" textlink="">
      <xdr:nvSpPr>
        <xdr:cNvPr id="391" name="n_4aveValue【市民会館】&#10;一人当たり面積">
          <a:extLst>
            <a:ext uri="{FF2B5EF4-FFF2-40B4-BE49-F238E27FC236}">
              <a16:creationId xmlns:a16="http://schemas.microsoft.com/office/drawing/2014/main" id="{00000000-0008-0000-0200-000087010000}"/>
            </a:ext>
          </a:extLst>
        </xdr:cNvPr>
        <xdr:cNvSpPr txBox="1"/>
      </xdr:nvSpPr>
      <xdr:spPr>
        <a:xfrm>
          <a:off x="6737427" y="1808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11265</xdr:rowOff>
    </xdr:from>
    <xdr:ext cx="469744" cy="259045"/>
    <xdr:sp macro="" textlink="">
      <xdr:nvSpPr>
        <xdr:cNvPr id="392" name="n_1mainValue【市民会館】&#10;一人当たり面積">
          <a:extLst>
            <a:ext uri="{FF2B5EF4-FFF2-40B4-BE49-F238E27FC236}">
              <a16:creationId xmlns:a16="http://schemas.microsoft.com/office/drawing/2014/main" id="{00000000-0008-0000-0200-000088010000}"/>
            </a:ext>
          </a:extLst>
        </xdr:cNvPr>
        <xdr:cNvSpPr txBox="1"/>
      </xdr:nvSpPr>
      <xdr:spPr>
        <a:xfrm>
          <a:off x="9391727" y="1698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53720</xdr:rowOff>
    </xdr:from>
    <xdr:ext cx="469744" cy="259045"/>
    <xdr:sp macro="" textlink="">
      <xdr:nvSpPr>
        <xdr:cNvPr id="393" name="n_2mainValue【市民会館】&#10;一人当たり面積">
          <a:extLst>
            <a:ext uri="{FF2B5EF4-FFF2-40B4-BE49-F238E27FC236}">
              <a16:creationId xmlns:a16="http://schemas.microsoft.com/office/drawing/2014/main" id="{00000000-0008-0000-0200-000089010000}"/>
            </a:ext>
          </a:extLst>
        </xdr:cNvPr>
        <xdr:cNvSpPr txBox="1"/>
      </xdr:nvSpPr>
      <xdr:spPr>
        <a:xfrm>
          <a:off x="8515427" y="1702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166388</xdr:rowOff>
    </xdr:from>
    <xdr:ext cx="469744" cy="259045"/>
    <xdr:sp macro="" textlink="">
      <xdr:nvSpPr>
        <xdr:cNvPr id="394" name="n_3mainValue【市民会館】&#10;一人当たり面積">
          <a:extLst>
            <a:ext uri="{FF2B5EF4-FFF2-40B4-BE49-F238E27FC236}">
              <a16:creationId xmlns:a16="http://schemas.microsoft.com/office/drawing/2014/main" id="{00000000-0008-0000-0200-00008A010000}"/>
            </a:ext>
          </a:extLst>
        </xdr:cNvPr>
        <xdr:cNvSpPr txBox="1"/>
      </xdr:nvSpPr>
      <xdr:spPr>
        <a:xfrm>
          <a:off x="7626427"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27595</xdr:rowOff>
    </xdr:from>
    <xdr:ext cx="469744" cy="259045"/>
    <xdr:sp macro="" textlink="">
      <xdr:nvSpPr>
        <xdr:cNvPr id="395" name="n_4mainValue【市民会館】&#10;一人当たり面積">
          <a:extLst>
            <a:ext uri="{FF2B5EF4-FFF2-40B4-BE49-F238E27FC236}">
              <a16:creationId xmlns:a16="http://schemas.microsoft.com/office/drawing/2014/main" id="{00000000-0008-0000-0200-00008B010000}"/>
            </a:ext>
          </a:extLst>
        </xdr:cNvPr>
        <xdr:cNvSpPr txBox="1"/>
      </xdr:nvSpPr>
      <xdr:spPr>
        <a:xfrm>
          <a:off x="6737427" y="1700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3" name="正方形/長方形 422">
          <a:extLst>
            <a:ext uri="{FF2B5EF4-FFF2-40B4-BE49-F238E27FC236}">
              <a16:creationId xmlns:a16="http://schemas.microsoft.com/office/drawing/2014/main" id="{00000000-0008-0000-0200-0000A7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1" name="【消防施設】&#10;有形固定資産減価償却率グラフ枠">
          <a:extLst>
            <a:ext uri="{FF2B5EF4-FFF2-40B4-BE49-F238E27FC236}">
              <a16:creationId xmlns:a16="http://schemas.microsoft.com/office/drawing/2014/main" id="{00000000-0008-0000-0200-0000C3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13336</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flipV="1">
          <a:off x="16318864" y="133807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17163</xdr:rowOff>
    </xdr:from>
    <xdr:ext cx="405111" cy="259045"/>
    <xdr:sp macro="" textlink="">
      <xdr:nvSpPr>
        <xdr:cNvPr id="453" name="【消防施設】&#10;有形固定資産減価償却率最小値テキスト">
          <a:extLst>
            <a:ext uri="{FF2B5EF4-FFF2-40B4-BE49-F238E27FC236}">
              <a16:creationId xmlns:a16="http://schemas.microsoft.com/office/drawing/2014/main" id="{00000000-0008-0000-0200-0000C5010000}"/>
            </a:ext>
          </a:extLst>
        </xdr:cNvPr>
        <xdr:cNvSpPr txBox="1"/>
      </xdr:nvSpPr>
      <xdr:spPr>
        <a:xfrm>
          <a:off x="16357600"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13336</xdr:rowOff>
    </xdr:from>
    <xdr:to>
      <xdr:col>86</xdr:col>
      <xdr:colOff>25400</xdr:colOff>
      <xdr:row>86</xdr:row>
      <xdr:rowOff>13336</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6230600" y="1475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455" name="【消防施設】&#10;有形固定資産減価償却率最大値テキスト">
          <a:extLst>
            <a:ext uri="{FF2B5EF4-FFF2-40B4-BE49-F238E27FC236}">
              <a16:creationId xmlns:a16="http://schemas.microsoft.com/office/drawing/2014/main" id="{00000000-0008-0000-0200-0000C7010000}"/>
            </a:ext>
          </a:extLst>
        </xdr:cNvPr>
        <xdr:cNvSpPr txBox="1"/>
      </xdr:nvSpPr>
      <xdr:spPr>
        <a:xfrm>
          <a:off x="16357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6230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164482</xdr:rowOff>
    </xdr:from>
    <xdr:ext cx="405111" cy="259045"/>
    <xdr:sp macro="" textlink="">
      <xdr:nvSpPr>
        <xdr:cNvPr id="457" name="【消防施設】&#10;有形固定資産減価償却率平均値テキスト">
          <a:extLst>
            <a:ext uri="{FF2B5EF4-FFF2-40B4-BE49-F238E27FC236}">
              <a16:creationId xmlns:a16="http://schemas.microsoft.com/office/drawing/2014/main" id="{00000000-0008-0000-0200-0000C9010000}"/>
            </a:ext>
          </a:extLst>
        </xdr:cNvPr>
        <xdr:cNvSpPr txBox="1"/>
      </xdr:nvSpPr>
      <xdr:spPr>
        <a:xfrm>
          <a:off x="16357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16268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15430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92075</xdr:rowOff>
    </xdr:from>
    <xdr:to>
      <xdr:col>76</xdr:col>
      <xdr:colOff>165100</xdr:colOff>
      <xdr:row>83</xdr:row>
      <xdr:rowOff>22225</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14541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13652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137795</xdr:rowOff>
    </xdr:from>
    <xdr:to>
      <xdr:col>67</xdr:col>
      <xdr:colOff>101600</xdr:colOff>
      <xdr:row>83</xdr:row>
      <xdr:rowOff>67945</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12763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15875</xdr:rowOff>
    </xdr:from>
    <xdr:to>
      <xdr:col>85</xdr:col>
      <xdr:colOff>177800</xdr:colOff>
      <xdr:row>84</xdr:row>
      <xdr:rowOff>117475</xdr:rowOff>
    </xdr:to>
    <xdr:sp macro="" textlink="">
      <xdr:nvSpPr>
        <xdr:cNvPr id="468" name="楕円 467">
          <a:extLst>
            <a:ext uri="{FF2B5EF4-FFF2-40B4-BE49-F238E27FC236}">
              <a16:creationId xmlns:a16="http://schemas.microsoft.com/office/drawing/2014/main" id="{00000000-0008-0000-0200-0000D4010000}"/>
            </a:ext>
          </a:extLst>
        </xdr:cNvPr>
        <xdr:cNvSpPr/>
      </xdr:nvSpPr>
      <xdr:spPr>
        <a:xfrm>
          <a:off x="162687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165752</xdr:rowOff>
    </xdr:from>
    <xdr:ext cx="405111" cy="259045"/>
    <xdr:sp macro="" textlink="">
      <xdr:nvSpPr>
        <xdr:cNvPr id="469" name="【消防施設】&#10;有形固定資産減価償却率該当値テキスト">
          <a:extLst>
            <a:ext uri="{FF2B5EF4-FFF2-40B4-BE49-F238E27FC236}">
              <a16:creationId xmlns:a16="http://schemas.microsoft.com/office/drawing/2014/main" id="{00000000-0008-0000-0200-0000D5010000}"/>
            </a:ext>
          </a:extLst>
        </xdr:cNvPr>
        <xdr:cNvSpPr txBox="1"/>
      </xdr:nvSpPr>
      <xdr:spPr>
        <a:xfrm>
          <a:off x="16357600"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158750</xdr:rowOff>
    </xdr:from>
    <xdr:to>
      <xdr:col>81</xdr:col>
      <xdr:colOff>101600</xdr:colOff>
      <xdr:row>84</xdr:row>
      <xdr:rowOff>88900</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15430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38100</xdr:rowOff>
    </xdr:from>
    <xdr:to>
      <xdr:col>85</xdr:col>
      <xdr:colOff>127000</xdr:colOff>
      <xdr:row>84</xdr:row>
      <xdr:rowOff>66675</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5481300" y="144399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135889</xdr:rowOff>
    </xdr:from>
    <xdr:to>
      <xdr:col>76</xdr:col>
      <xdr:colOff>165100</xdr:colOff>
      <xdr:row>84</xdr:row>
      <xdr:rowOff>66039</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14541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15239</xdr:rowOff>
    </xdr:from>
    <xdr:to>
      <xdr:col>81</xdr:col>
      <xdr:colOff>50800</xdr:colOff>
      <xdr:row>84</xdr:row>
      <xdr:rowOff>38100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4592300" y="14417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118745</xdr:rowOff>
    </xdr:from>
    <xdr:to>
      <xdr:col>72</xdr:col>
      <xdr:colOff>38100</xdr:colOff>
      <xdr:row>84</xdr:row>
      <xdr:rowOff>48895</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13652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169545</xdr:rowOff>
    </xdr:from>
    <xdr:to>
      <xdr:col>76</xdr:col>
      <xdr:colOff>114300</xdr:colOff>
      <xdr:row>84</xdr:row>
      <xdr:rowOff>15239</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3703300" y="1439989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156845</xdr:rowOff>
    </xdr:from>
    <xdr:to>
      <xdr:col>67</xdr:col>
      <xdr:colOff>101600</xdr:colOff>
      <xdr:row>84</xdr:row>
      <xdr:rowOff>86995</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12763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169545</xdr:rowOff>
    </xdr:from>
    <xdr:to>
      <xdr:col>71</xdr:col>
      <xdr:colOff>177800</xdr:colOff>
      <xdr:row>84</xdr:row>
      <xdr:rowOff>36195</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12814300" y="143998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67327</xdr:rowOff>
    </xdr:from>
    <xdr:ext cx="405111" cy="259045"/>
    <xdr:sp macro="" textlink="">
      <xdr:nvSpPr>
        <xdr:cNvPr id="478" name="n_1aveValue【消防施設】&#10;有形固定資産減価償却率">
          <a:extLst>
            <a:ext uri="{FF2B5EF4-FFF2-40B4-BE49-F238E27FC236}">
              <a16:creationId xmlns:a16="http://schemas.microsoft.com/office/drawing/2014/main" id="{00000000-0008-0000-0200-0000DE010000}"/>
            </a:ext>
          </a:extLst>
        </xdr:cNvPr>
        <xdr:cNvSpPr txBox="1"/>
      </xdr:nvSpPr>
      <xdr:spPr>
        <a:xfrm>
          <a:off x="152660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38752</xdr:rowOff>
    </xdr:from>
    <xdr:ext cx="405111" cy="259045"/>
    <xdr:sp macro="" textlink="">
      <xdr:nvSpPr>
        <xdr:cNvPr id="479" name="n_2aveValue【消防施設】&#10;有形固定資産減価償却率">
          <a:extLst>
            <a:ext uri="{FF2B5EF4-FFF2-40B4-BE49-F238E27FC236}">
              <a16:creationId xmlns:a16="http://schemas.microsoft.com/office/drawing/2014/main" id="{00000000-0008-0000-0200-0000DF010000}"/>
            </a:ext>
          </a:extLst>
        </xdr:cNvPr>
        <xdr:cNvSpPr txBox="1"/>
      </xdr:nvSpPr>
      <xdr:spPr>
        <a:xfrm>
          <a:off x="143897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158766</xdr:rowOff>
    </xdr:from>
    <xdr:ext cx="405111" cy="259045"/>
    <xdr:sp macro="" textlink="">
      <xdr:nvSpPr>
        <xdr:cNvPr id="480" name="n_3aveValue【消防施設】&#10;有形固定資産減価償却率">
          <a:extLst>
            <a:ext uri="{FF2B5EF4-FFF2-40B4-BE49-F238E27FC236}">
              <a16:creationId xmlns:a16="http://schemas.microsoft.com/office/drawing/2014/main" id="{00000000-0008-0000-0200-0000E0010000}"/>
            </a:ext>
          </a:extLst>
        </xdr:cNvPr>
        <xdr:cNvSpPr txBox="1"/>
      </xdr:nvSpPr>
      <xdr:spPr>
        <a:xfrm>
          <a:off x="13500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84472</xdr:rowOff>
    </xdr:from>
    <xdr:ext cx="405111" cy="259045"/>
    <xdr:sp macro="" textlink="">
      <xdr:nvSpPr>
        <xdr:cNvPr id="481" name="n_4aveValue【消防施設】&#10;有形固定資産減価償却率">
          <a:extLst>
            <a:ext uri="{FF2B5EF4-FFF2-40B4-BE49-F238E27FC236}">
              <a16:creationId xmlns:a16="http://schemas.microsoft.com/office/drawing/2014/main" id="{00000000-0008-0000-0200-0000E1010000}"/>
            </a:ext>
          </a:extLst>
        </xdr:cNvPr>
        <xdr:cNvSpPr txBox="1"/>
      </xdr:nvSpPr>
      <xdr:spPr>
        <a:xfrm>
          <a:off x="12611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80027</xdr:rowOff>
    </xdr:from>
    <xdr:ext cx="405111" cy="259045"/>
    <xdr:sp macro="" textlink="">
      <xdr:nvSpPr>
        <xdr:cNvPr id="482" name="n_1mainValue【消防施設】&#10;有形固定資産減価償却率">
          <a:extLst>
            <a:ext uri="{FF2B5EF4-FFF2-40B4-BE49-F238E27FC236}">
              <a16:creationId xmlns:a16="http://schemas.microsoft.com/office/drawing/2014/main" id="{00000000-0008-0000-0200-0000E2010000}"/>
            </a:ext>
          </a:extLst>
        </xdr:cNvPr>
        <xdr:cNvSpPr txBox="1"/>
      </xdr:nvSpPr>
      <xdr:spPr>
        <a:xfrm>
          <a:off x="152660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57166</xdr:rowOff>
    </xdr:from>
    <xdr:ext cx="405111" cy="259045"/>
    <xdr:sp macro="" textlink="">
      <xdr:nvSpPr>
        <xdr:cNvPr id="483" name="n_2mainValue【消防施設】&#10;有形固定資産減価償却率">
          <a:extLst>
            <a:ext uri="{FF2B5EF4-FFF2-40B4-BE49-F238E27FC236}">
              <a16:creationId xmlns:a16="http://schemas.microsoft.com/office/drawing/2014/main" id="{00000000-0008-0000-0200-0000E3010000}"/>
            </a:ext>
          </a:extLst>
        </xdr:cNvPr>
        <xdr:cNvSpPr txBox="1"/>
      </xdr:nvSpPr>
      <xdr:spPr>
        <a:xfrm>
          <a:off x="14389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40022</xdr:rowOff>
    </xdr:from>
    <xdr:ext cx="405111" cy="259045"/>
    <xdr:sp macro="" textlink="">
      <xdr:nvSpPr>
        <xdr:cNvPr id="484" name="n_3mainValue【消防施設】&#10;有形固定資産減価償却率">
          <a:extLst>
            <a:ext uri="{FF2B5EF4-FFF2-40B4-BE49-F238E27FC236}">
              <a16:creationId xmlns:a16="http://schemas.microsoft.com/office/drawing/2014/main" id="{00000000-0008-0000-0200-0000E4010000}"/>
            </a:ext>
          </a:extLst>
        </xdr:cNvPr>
        <xdr:cNvSpPr txBox="1"/>
      </xdr:nvSpPr>
      <xdr:spPr>
        <a:xfrm>
          <a:off x="135007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78122</xdr:rowOff>
    </xdr:from>
    <xdr:ext cx="405111" cy="259045"/>
    <xdr:sp macro="" textlink="">
      <xdr:nvSpPr>
        <xdr:cNvPr id="485" name="n_4mainValue【消防施設】&#10;有形固定資産減価償却率">
          <a:extLst>
            <a:ext uri="{FF2B5EF4-FFF2-40B4-BE49-F238E27FC236}">
              <a16:creationId xmlns:a16="http://schemas.microsoft.com/office/drawing/2014/main" id="{00000000-0008-0000-0200-0000E5010000}"/>
            </a:ext>
          </a:extLst>
        </xdr:cNvPr>
        <xdr:cNvSpPr txBox="1"/>
      </xdr:nvSpPr>
      <xdr:spPr>
        <a:xfrm>
          <a:off x="126117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a:extLst>
            <a:ext uri="{FF2B5EF4-FFF2-40B4-BE49-F238E27FC236}">
              <a16:creationId xmlns:a16="http://schemas.microsoft.com/office/drawing/2014/main" id="{00000000-0008-0000-0200-0000FC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27939</xdr:rowOff>
    </xdr:from>
    <xdr:to>
      <xdr:col>116</xdr:col>
      <xdr:colOff>62864</xdr:colOff>
      <xdr:row>86</xdr:row>
      <xdr:rowOff>85089</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flipV="1">
          <a:off x="22160864" y="1340103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510" name="【消防施設】&#10;一人当たり面積最小値テキスト">
          <a:extLst>
            <a:ext uri="{FF2B5EF4-FFF2-40B4-BE49-F238E27FC236}">
              <a16:creationId xmlns:a16="http://schemas.microsoft.com/office/drawing/2014/main" id="{00000000-0008-0000-0200-0000FE010000}"/>
            </a:ext>
          </a:extLst>
        </xdr:cNvPr>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146066</xdr:rowOff>
    </xdr:from>
    <xdr:ext cx="469744" cy="259045"/>
    <xdr:sp macro="" textlink="">
      <xdr:nvSpPr>
        <xdr:cNvPr id="512" name="【消防施設】&#10;一人当たり面積最大値テキスト">
          <a:extLst>
            <a:ext uri="{FF2B5EF4-FFF2-40B4-BE49-F238E27FC236}">
              <a16:creationId xmlns:a16="http://schemas.microsoft.com/office/drawing/2014/main" id="{00000000-0008-0000-0200-000000020000}"/>
            </a:ext>
          </a:extLst>
        </xdr:cNvPr>
        <xdr:cNvSpPr txBox="1"/>
      </xdr:nvSpPr>
      <xdr:spPr>
        <a:xfrm>
          <a:off x="22199600" y="131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27939</xdr:rowOff>
    </xdr:from>
    <xdr:to>
      <xdr:col>116</xdr:col>
      <xdr:colOff>152400</xdr:colOff>
      <xdr:row>78</xdr:row>
      <xdr:rowOff>27939</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22072600" y="134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514" name="【消防施設】&#10;一人当たり面積平均値テキスト">
          <a:extLst>
            <a:ext uri="{FF2B5EF4-FFF2-40B4-BE49-F238E27FC236}">
              <a16:creationId xmlns:a16="http://schemas.microsoft.com/office/drawing/2014/main" id="{00000000-0008-0000-0200-000002020000}"/>
            </a:ext>
          </a:extLst>
        </xdr:cNvPr>
        <xdr:cNvSpPr txBox="1"/>
      </xdr:nvSpPr>
      <xdr:spPr>
        <a:xfrm>
          <a:off x="22199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22110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212725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2539</xdr:rowOff>
    </xdr:from>
    <xdr:to>
      <xdr:col>107</xdr:col>
      <xdr:colOff>101600</xdr:colOff>
      <xdr:row>85</xdr:row>
      <xdr:rowOff>104139</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20383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0</xdr:rowOff>
    </xdr:from>
    <xdr:to>
      <xdr:col>102</xdr:col>
      <xdr:colOff>165100</xdr:colOff>
      <xdr:row>85</xdr:row>
      <xdr:rowOff>101600</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9494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3811</xdr:rowOff>
    </xdr:from>
    <xdr:to>
      <xdr:col>98</xdr:col>
      <xdr:colOff>38100</xdr:colOff>
      <xdr:row>85</xdr:row>
      <xdr:rowOff>105411</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860550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148589</xdr:rowOff>
    </xdr:from>
    <xdr:to>
      <xdr:col>116</xdr:col>
      <xdr:colOff>114300</xdr:colOff>
      <xdr:row>86</xdr:row>
      <xdr:rowOff>78739</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22110700" y="147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63516</xdr:rowOff>
    </xdr:from>
    <xdr:ext cx="469744" cy="259045"/>
    <xdr:sp macro="" textlink="">
      <xdr:nvSpPr>
        <xdr:cNvPr id="526" name="【消防施設】&#10;一人当たり面積該当値テキスト">
          <a:extLst>
            <a:ext uri="{FF2B5EF4-FFF2-40B4-BE49-F238E27FC236}">
              <a16:creationId xmlns:a16="http://schemas.microsoft.com/office/drawing/2014/main" id="{00000000-0008-0000-0200-00000E020000}"/>
            </a:ext>
          </a:extLst>
        </xdr:cNvPr>
        <xdr:cNvSpPr txBox="1"/>
      </xdr:nvSpPr>
      <xdr:spPr>
        <a:xfrm>
          <a:off x="22199600" y="1463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149861</xdr:rowOff>
    </xdr:from>
    <xdr:to>
      <xdr:col>112</xdr:col>
      <xdr:colOff>38100</xdr:colOff>
      <xdr:row>86</xdr:row>
      <xdr:rowOff>80011</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212725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27939</xdr:rowOff>
    </xdr:from>
    <xdr:to>
      <xdr:col>116</xdr:col>
      <xdr:colOff>63500</xdr:colOff>
      <xdr:row>86</xdr:row>
      <xdr:rowOff>29211</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flipV="1">
          <a:off x="21323300" y="1477263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161289</xdr:rowOff>
    </xdr:from>
    <xdr:to>
      <xdr:col>107</xdr:col>
      <xdr:colOff>101600</xdr:colOff>
      <xdr:row>86</xdr:row>
      <xdr:rowOff>91439</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20383500" y="1473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29211</xdr:rowOff>
    </xdr:from>
    <xdr:to>
      <xdr:col>111</xdr:col>
      <xdr:colOff>177800</xdr:colOff>
      <xdr:row>86</xdr:row>
      <xdr:rowOff>40639</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flipV="1">
          <a:off x="20434300" y="147739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162561</xdr:rowOff>
    </xdr:from>
    <xdr:to>
      <xdr:col>102</xdr:col>
      <xdr:colOff>165100</xdr:colOff>
      <xdr:row>86</xdr:row>
      <xdr:rowOff>92711</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9494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40639</xdr:rowOff>
    </xdr:from>
    <xdr:to>
      <xdr:col>107</xdr:col>
      <xdr:colOff>50800</xdr:colOff>
      <xdr:row>86</xdr:row>
      <xdr:rowOff>41911</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flipV="1">
          <a:off x="19545300" y="147853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163830</xdr:rowOff>
    </xdr:from>
    <xdr:to>
      <xdr:col>98</xdr:col>
      <xdr:colOff>38100</xdr:colOff>
      <xdr:row>86</xdr:row>
      <xdr:rowOff>93980</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8605500" y="147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41911</xdr:rowOff>
    </xdr:from>
    <xdr:to>
      <xdr:col>102</xdr:col>
      <xdr:colOff>114300</xdr:colOff>
      <xdr:row>86</xdr:row>
      <xdr:rowOff>43180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flipV="1">
          <a:off x="18656300" y="147866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119397</xdr:rowOff>
    </xdr:from>
    <xdr:ext cx="469744" cy="259045"/>
    <xdr:sp macro="" textlink="">
      <xdr:nvSpPr>
        <xdr:cNvPr id="535" name="n_1aveValue【消防施設】&#10;一人当たり面積">
          <a:extLst>
            <a:ext uri="{FF2B5EF4-FFF2-40B4-BE49-F238E27FC236}">
              <a16:creationId xmlns:a16="http://schemas.microsoft.com/office/drawing/2014/main" id="{00000000-0008-0000-0200-000017020000}"/>
            </a:ext>
          </a:extLst>
        </xdr:cNvPr>
        <xdr:cNvSpPr txBox="1"/>
      </xdr:nvSpPr>
      <xdr:spPr>
        <a:xfrm>
          <a:off x="21075727" y="1434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120666</xdr:rowOff>
    </xdr:from>
    <xdr:ext cx="469744" cy="259045"/>
    <xdr:sp macro="" textlink="">
      <xdr:nvSpPr>
        <xdr:cNvPr id="536" name="n_2aveValue【消防施設】&#10;一人当たり面積">
          <a:extLst>
            <a:ext uri="{FF2B5EF4-FFF2-40B4-BE49-F238E27FC236}">
              <a16:creationId xmlns:a16="http://schemas.microsoft.com/office/drawing/2014/main" id="{00000000-0008-0000-0200-000018020000}"/>
            </a:ext>
          </a:extLst>
        </xdr:cNvPr>
        <xdr:cNvSpPr txBox="1"/>
      </xdr:nvSpPr>
      <xdr:spPr>
        <a:xfrm>
          <a:off x="20199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537" name="n_3aveValue【消防施設】&#10;一人当たり面積">
          <a:extLst>
            <a:ext uri="{FF2B5EF4-FFF2-40B4-BE49-F238E27FC236}">
              <a16:creationId xmlns:a16="http://schemas.microsoft.com/office/drawing/2014/main" id="{00000000-0008-0000-0200-000019020000}"/>
            </a:ext>
          </a:extLst>
        </xdr:cNvPr>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121938</xdr:rowOff>
    </xdr:from>
    <xdr:ext cx="469744" cy="259045"/>
    <xdr:sp macro="" textlink="">
      <xdr:nvSpPr>
        <xdr:cNvPr id="538" name="n_4aveValue【消防施設】&#10;一人当たり面積">
          <a:extLst>
            <a:ext uri="{FF2B5EF4-FFF2-40B4-BE49-F238E27FC236}">
              <a16:creationId xmlns:a16="http://schemas.microsoft.com/office/drawing/2014/main" id="{00000000-0008-0000-0200-00001A020000}"/>
            </a:ext>
          </a:extLst>
        </xdr:cNvPr>
        <xdr:cNvSpPr txBox="1"/>
      </xdr:nvSpPr>
      <xdr:spPr>
        <a:xfrm>
          <a:off x="18421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71138</xdr:rowOff>
    </xdr:from>
    <xdr:ext cx="469744" cy="259045"/>
    <xdr:sp macro="" textlink="">
      <xdr:nvSpPr>
        <xdr:cNvPr id="539" name="n_1mainValue【消防施設】&#10;一人当たり面積">
          <a:extLst>
            <a:ext uri="{FF2B5EF4-FFF2-40B4-BE49-F238E27FC236}">
              <a16:creationId xmlns:a16="http://schemas.microsoft.com/office/drawing/2014/main" id="{00000000-0008-0000-0200-00001B020000}"/>
            </a:ext>
          </a:extLst>
        </xdr:cNvPr>
        <xdr:cNvSpPr txBox="1"/>
      </xdr:nvSpPr>
      <xdr:spPr>
        <a:xfrm>
          <a:off x="21075727"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82566</xdr:rowOff>
    </xdr:from>
    <xdr:ext cx="469744" cy="259045"/>
    <xdr:sp macro="" textlink="">
      <xdr:nvSpPr>
        <xdr:cNvPr id="540" name="n_2mainValue【消防施設】&#10;一人当たり面積">
          <a:extLst>
            <a:ext uri="{FF2B5EF4-FFF2-40B4-BE49-F238E27FC236}">
              <a16:creationId xmlns:a16="http://schemas.microsoft.com/office/drawing/2014/main" id="{00000000-0008-0000-0200-00001C020000}"/>
            </a:ext>
          </a:extLst>
        </xdr:cNvPr>
        <xdr:cNvSpPr txBox="1"/>
      </xdr:nvSpPr>
      <xdr:spPr>
        <a:xfrm>
          <a:off x="20199427" y="1482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83838</xdr:rowOff>
    </xdr:from>
    <xdr:ext cx="469744" cy="259045"/>
    <xdr:sp macro="" textlink="">
      <xdr:nvSpPr>
        <xdr:cNvPr id="541" name="n_3mainValue【消防施設】&#10;一人当たり面積">
          <a:extLst>
            <a:ext uri="{FF2B5EF4-FFF2-40B4-BE49-F238E27FC236}">
              <a16:creationId xmlns:a16="http://schemas.microsoft.com/office/drawing/2014/main" id="{00000000-0008-0000-0200-00001D020000}"/>
            </a:ext>
          </a:extLst>
        </xdr:cNvPr>
        <xdr:cNvSpPr txBox="1"/>
      </xdr:nvSpPr>
      <xdr:spPr>
        <a:xfrm>
          <a:off x="19310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85107</xdr:rowOff>
    </xdr:from>
    <xdr:ext cx="469744" cy="259045"/>
    <xdr:sp macro="" textlink="">
      <xdr:nvSpPr>
        <xdr:cNvPr id="542" name="n_4mainValue【消防施設】&#10;一人当たり面積">
          <a:extLst>
            <a:ext uri="{FF2B5EF4-FFF2-40B4-BE49-F238E27FC236}">
              <a16:creationId xmlns:a16="http://schemas.microsoft.com/office/drawing/2014/main" id="{00000000-0008-0000-0200-00001E020000}"/>
            </a:ext>
          </a:extLst>
        </xdr:cNvPr>
        <xdr:cNvSpPr txBox="1"/>
      </xdr:nvSpPr>
      <xdr:spPr>
        <a:xfrm>
          <a:off x="18421427" y="1482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庁舎】&#10;有形固定資産減価償却率グラフ枠">
          <a:extLst>
            <a:ext uri="{FF2B5EF4-FFF2-40B4-BE49-F238E27FC236}">
              <a16:creationId xmlns:a16="http://schemas.microsoft.com/office/drawing/2014/main" id="{00000000-0008-0000-0200-00003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108</xdr:row>
      <xdr:rowOff>138249</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flipV="1">
          <a:off x="16318864" y="1719180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405111" cy="259045"/>
    <xdr:sp macro="" textlink="">
      <xdr:nvSpPr>
        <xdr:cNvPr id="569" name="【庁舎】&#10;有形固定資産減価償却率最小値テキスト">
          <a:extLst>
            <a:ext uri="{FF2B5EF4-FFF2-40B4-BE49-F238E27FC236}">
              <a16:creationId xmlns:a16="http://schemas.microsoft.com/office/drawing/2014/main" id="{00000000-0008-0000-0200-000039020000}"/>
            </a:ext>
          </a:extLst>
        </xdr:cNvPr>
        <xdr:cNvSpPr txBox="1"/>
      </xdr:nvSpPr>
      <xdr:spPr>
        <a:xfrm>
          <a:off x="16357600" y="186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571" name="【庁舎】&#10;有形固定資産減価償却率最大値テキスト">
          <a:extLst>
            <a:ext uri="{FF2B5EF4-FFF2-40B4-BE49-F238E27FC236}">
              <a16:creationId xmlns:a16="http://schemas.microsoft.com/office/drawing/2014/main" id="{00000000-0008-0000-0200-00003B020000}"/>
            </a:ext>
          </a:extLst>
        </xdr:cNvPr>
        <xdr:cNvSpPr txBox="1"/>
      </xdr:nvSpPr>
      <xdr:spPr>
        <a:xfrm>
          <a:off x="16357600" y="1696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6230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573" name="【庁舎】&#10;有形固定資産減価償却率平均値テキスト">
          <a:extLst>
            <a:ext uri="{FF2B5EF4-FFF2-40B4-BE49-F238E27FC236}">
              <a16:creationId xmlns:a16="http://schemas.microsoft.com/office/drawing/2014/main" id="{00000000-0008-0000-0200-00003D020000}"/>
            </a:ext>
          </a:extLst>
        </xdr:cNvPr>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167458</xdr:rowOff>
    </xdr:from>
    <xdr:to>
      <xdr:col>85</xdr:col>
      <xdr:colOff>177800</xdr:colOff>
      <xdr:row>100</xdr:row>
      <xdr:rowOff>97608</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16268700" y="171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120485</xdr:rowOff>
    </xdr:from>
    <xdr:ext cx="340478" cy="259045"/>
    <xdr:sp macro="" textlink="">
      <xdr:nvSpPr>
        <xdr:cNvPr id="585" name="【庁舎】&#10;有形固定資産減価償却率該当値テキスト">
          <a:extLst>
            <a:ext uri="{FF2B5EF4-FFF2-40B4-BE49-F238E27FC236}">
              <a16:creationId xmlns:a16="http://schemas.microsoft.com/office/drawing/2014/main" id="{00000000-0008-0000-0200-000049020000}"/>
            </a:ext>
          </a:extLst>
        </xdr:cNvPr>
        <xdr:cNvSpPr txBox="1"/>
      </xdr:nvSpPr>
      <xdr:spPr>
        <a:xfrm>
          <a:off x="16357600" y="17094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116839</xdr:rowOff>
    </xdr:from>
    <xdr:to>
      <xdr:col>81</xdr:col>
      <xdr:colOff>101600</xdr:colOff>
      <xdr:row>100</xdr:row>
      <xdr:rowOff>46989</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15430500" y="1709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167639</xdr:rowOff>
    </xdr:from>
    <xdr:to>
      <xdr:col>85</xdr:col>
      <xdr:colOff>127000</xdr:colOff>
      <xdr:row>100</xdr:row>
      <xdr:rowOff>46808</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5481300" y="17141189"/>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89081</xdr:rowOff>
    </xdr:from>
    <xdr:to>
      <xdr:col>76</xdr:col>
      <xdr:colOff>165100</xdr:colOff>
      <xdr:row>102</xdr:row>
      <xdr:rowOff>19231</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14541500" y="174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167639</xdr:rowOff>
    </xdr:from>
    <xdr:to>
      <xdr:col>81</xdr:col>
      <xdr:colOff>50800</xdr:colOff>
      <xdr:row>101</xdr:row>
      <xdr:rowOff>139881</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flipV="1">
          <a:off x="14592300" y="17141189"/>
          <a:ext cx="889000" cy="3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111942</xdr:rowOff>
    </xdr:from>
    <xdr:to>
      <xdr:col>72</xdr:col>
      <xdr:colOff>38100</xdr:colOff>
      <xdr:row>109</xdr:row>
      <xdr:rowOff>42092</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13652500" y="1862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139881</xdr:rowOff>
    </xdr:from>
    <xdr:to>
      <xdr:col>76</xdr:col>
      <xdr:colOff>114300</xdr:colOff>
      <xdr:row>108</xdr:row>
      <xdr:rowOff>162742</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13703300" y="17456331"/>
          <a:ext cx="889000" cy="122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108676</xdr:rowOff>
    </xdr:from>
    <xdr:to>
      <xdr:col>67</xdr:col>
      <xdr:colOff>101600</xdr:colOff>
      <xdr:row>109</xdr:row>
      <xdr:rowOff>38826</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127635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159476</xdr:rowOff>
    </xdr:from>
    <xdr:to>
      <xdr:col>71</xdr:col>
      <xdr:colOff>177800</xdr:colOff>
      <xdr:row>108</xdr:row>
      <xdr:rowOff>162742</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2814300" y="1867607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150784</xdr:rowOff>
    </xdr:from>
    <xdr:ext cx="405111" cy="259045"/>
    <xdr:sp macro="" textlink="">
      <xdr:nvSpPr>
        <xdr:cNvPr id="594" name="n_1aveValue【庁舎】&#10;有形固定資産減価償却率">
          <a:extLst>
            <a:ext uri="{FF2B5EF4-FFF2-40B4-BE49-F238E27FC236}">
              <a16:creationId xmlns:a16="http://schemas.microsoft.com/office/drawing/2014/main" id="{00000000-0008-0000-0200-000052020000}"/>
            </a:ext>
          </a:extLst>
        </xdr:cNvPr>
        <xdr:cNvSpPr txBox="1"/>
      </xdr:nvSpPr>
      <xdr:spPr>
        <a:xfrm>
          <a:off x="152660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157315</xdr:rowOff>
    </xdr:from>
    <xdr:ext cx="405111" cy="259045"/>
    <xdr:sp macro="" textlink="">
      <xdr:nvSpPr>
        <xdr:cNvPr id="595" name="n_2aveValue【庁舎】&#10;有形固定資産減価償却率">
          <a:extLst>
            <a:ext uri="{FF2B5EF4-FFF2-40B4-BE49-F238E27FC236}">
              <a16:creationId xmlns:a16="http://schemas.microsoft.com/office/drawing/2014/main" id="{00000000-0008-0000-0200-000053020000}"/>
            </a:ext>
          </a:extLst>
        </xdr:cNvPr>
        <xdr:cNvSpPr txBox="1"/>
      </xdr:nvSpPr>
      <xdr:spPr>
        <a:xfrm>
          <a:off x="14389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596" name="n_3aveValue【庁舎】&#10;有形固定資産減価償却率">
          <a:extLst>
            <a:ext uri="{FF2B5EF4-FFF2-40B4-BE49-F238E27FC236}">
              <a16:creationId xmlns:a16="http://schemas.microsoft.com/office/drawing/2014/main" id="{00000000-0008-0000-0200-000054020000}"/>
            </a:ext>
          </a:extLst>
        </xdr:cNvPr>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597" name="n_4aveValue【庁舎】&#10;有形固定資産減価償却率">
          <a:extLst>
            <a:ext uri="{FF2B5EF4-FFF2-40B4-BE49-F238E27FC236}">
              <a16:creationId xmlns:a16="http://schemas.microsoft.com/office/drawing/2014/main" id="{00000000-0008-0000-0200-000055020000}"/>
            </a:ext>
          </a:extLst>
        </xdr:cNvPr>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63516</xdr:rowOff>
    </xdr:from>
    <xdr:ext cx="340478" cy="259045"/>
    <xdr:sp macro="" textlink="">
      <xdr:nvSpPr>
        <xdr:cNvPr id="598" name="n_1mainValue【庁舎】&#10;有形固定資産減価償却率">
          <a:extLst>
            <a:ext uri="{FF2B5EF4-FFF2-40B4-BE49-F238E27FC236}">
              <a16:creationId xmlns:a16="http://schemas.microsoft.com/office/drawing/2014/main" id="{00000000-0008-0000-0200-000056020000}"/>
            </a:ext>
          </a:extLst>
        </xdr:cNvPr>
        <xdr:cNvSpPr txBox="1"/>
      </xdr:nvSpPr>
      <xdr:spPr>
        <a:xfrm>
          <a:off x="15298361" y="168656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35758</xdr:rowOff>
    </xdr:from>
    <xdr:ext cx="405111" cy="259045"/>
    <xdr:sp macro="" textlink="">
      <xdr:nvSpPr>
        <xdr:cNvPr id="599" name="n_2mainValue【庁舎】&#10;有形固定資産減価償却率">
          <a:extLst>
            <a:ext uri="{FF2B5EF4-FFF2-40B4-BE49-F238E27FC236}">
              <a16:creationId xmlns:a16="http://schemas.microsoft.com/office/drawing/2014/main" id="{00000000-0008-0000-0200-000057020000}"/>
            </a:ext>
          </a:extLst>
        </xdr:cNvPr>
        <xdr:cNvSpPr txBox="1"/>
      </xdr:nvSpPr>
      <xdr:spPr>
        <a:xfrm>
          <a:off x="1438974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33219</xdr:rowOff>
    </xdr:from>
    <xdr:ext cx="405111" cy="259045"/>
    <xdr:sp macro="" textlink="">
      <xdr:nvSpPr>
        <xdr:cNvPr id="600" name="n_3mainValue【庁舎】&#10;有形固定資産減価償却率">
          <a:extLst>
            <a:ext uri="{FF2B5EF4-FFF2-40B4-BE49-F238E27FC236}">
              <a16:creationId xmlns:a16="http://schemas.microsoft.com/office/drawing/2014/main" id="{00000000-0008-0000-0200-000058020000}"/>
            </a:ext>
          </a:extLst>
        </xdr:cNvPr>
        <xdr:cNvSpPr txBox="1"/>
      </xdr:nvSpPr>
      <xdr:spPr>
        <a:xfrm>
          <a:off x="13500744" y="1872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29953</xdr:rowOff>
    </xdr:from>
    <xdr:ext cx="405111" cy="259045"/>
    <xdr:sp macro="" textlink="">
      <xdr:nvSpPr>
        <xdr:cNvPr id="601" name="n_4mainValue【庁舎】&#10;有形固定資産減価償却率">
          <a:extLst>
            <a:ext uri="{FF2B5EF4-FFF2-40B4-BE49-F238E27FC236}">
              <a16:creationId xmlns:a16="http://schemas.microsoft.com/office/drawing/2014/main" id="{00000000-0008-0000-0200-000059020000}"/>
            </a:ext>
          </a:extLst>
        </xdr:cNvPr>
        <xdr:cNvSpPr txBox="1"/>
      </xdr:nvSpPr>
      <xdr:spPr>
        <a:xfrm>
          <a:off x="12611744" y="1871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a:extLst>
            <a:ext uri="{FF2B5EF4-FFF2-40B4-BE49-F238E27FC236}">
              <a16:creationId xmlns:a16="http://schemas.microsoft.com/office/drawing/2014/main" id="{00000000-0008-0000-0200-00006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83058</xdr:rowOff>
    </xdr:from>
    <xdr:to>
      <xdr:col>116</xdr:col>
      <xdr:colOff>62864</xdr:colOff>
      <xdr:row>108</xdr:row>
      <xdr:rowOff>163068</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flipV="1">
          <a:off x="22160864" y="17228058"/>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166895</xdr:rowOff>
    </xdr:from>
    <xdr:ext cx="469744" cy="259045"/>
    <xdr:sp macro="" textlink="">
      <xdr:nvSpPr>
        <xdr:cNvPr id="625" name="【庁舎】&#10;一人当たり面積最小値テキスト">
          <a:extLst>
            <a:ext uri="{FF2B5EF4-FFF2-40B4-BE49-F238E27FC236}">
              <a16:creationId xmlns:a16="http://schemas.microsoft.com/office/drawing/2014/main" id="{00000000-0008-0000-0200-000071020000}"/>
            </a:ext>
          </a:extLst>
        </xdr:cNvPr>
        <xdr:cNvSpPr txBox="1"/>
      </xdr:nvSpPr>
      <xdr:spPr>
        <a:xfrm>
          <a:off x="22199600" y="1868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163068</xdr:rowOff>
    </xdr:from>
    <xdr:to>
      <xdr:col>116</xdr:col>
      <xdr:colOff>152400</xdr:colOff>
      <xdr:row>108</xdr:row>
      <xdr:rowOff>163068</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22072600" y="1867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29735</xdr:rowOff>
    </xdr:from>
    <xdr:ext cx="469744" cy="259045"/>
    <xdr:sp macro="" textlink="">
      <xdr:nvSpPr>
        <xdr:cNvPr id="627" name="【庁舎】&#10;一人当たり面積最大値テキスト">
          <a:extLst>
            <a:ext uri="{FF2B5EF4-FFF2-40B4-BE49-F238E27FC236}">
              <a16:creationId xmlns:a16="http://schemas.microsoft.com/office/drawing/2014/main" id="{00000000-0008-0000-0200-000073020000}"/>
            </a:ext>
          </a:extLst>
        </xdr:cNvPr>
        <xdr:cNvSpPr txBox="1"/>
      </xdr:nvSpPr>
      <xdr:spPr>
        <a:xfrm>
          <a:off x="22199600" y="170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83058</xdr:rowOff>
    </xdr:from>
    <xdr:to>
      <xdr:col>116</xdr:col>
      <xdr:colOff>152400</xdr:colOff>
      <xdr:row>100</xdr:row>
      <xdr:rowOff>83058</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22072600" y="1722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84853</xdr:rowOff>
    </xdr:from>
    <xdr:ext cx="469744" cy="259045"/>
    <xdr:sp macro="" textlink="">
      <xdr:nvSpPr>
        <xdr:cNvPr id="629" name="【庁舎】&#10;一人当たり面積平均値テキスト">
          <a:extLst>
            <a:ext uri="{FF2B5EF4-FFF2-40B4-BE49-F238E27FC236}">
              <a16:creationId xmlns:a16="http://schemas.microsoft.com/office/drawing/2014/main" id="{00000000-0008-0000-0200-000075020000}"/>
            </a:ext>
          </a:extLst>
        </xdr:cNvPr>
        <xdr:cNvSpPr txBox="1"/>
      </xdr:nvSpPr>
      <xdr:spPr>
        <a:xfrm>
          <a:off x="22199600" y="17915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61976</xdr:rowOff>
    </xdr:from>
    <xdr:to>
      <xdr:col>116</xdr:col>
      <xdr:colOff>114300</xdr:colOff>
      <xdr:row>105</xdr:row>
      <xdr:rowOff>163576</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221107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91694</xdr:rowOff>
    </xdr:from>
    <xdr:to>
      <xdr:col>112</xdr:col>
      <xdr:colOff>38100</xdr:colOff>
      <xdr:row>106</xdr:row>
      <xdr:rowOff>21844</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21272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20383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160274</xdr:rowOff>
    </xdr:from>
    <xdr:to>
      <xdr:col>102</xdr:col>
      <xdr:colOff>165100</xdr:colOff>
      <xdr:row>106</xdr:row>
      <xdr:rowOff>90424</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19494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64263</xdr:rowOff>
    </xdr:from>
    <xdr:to>
      <xdr:col>98</xdr:col>
      <xdr:colOff>38100</xdr:colOff>
      <xdr:row>106</xdr:row>
      <xdr:rowOff>165863</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8605500" y="182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89408</xdr:rowOff>
    </xdr:from>
    <xdr:to>
      <xdr:col>116</xdr:col>
      <xdr:colOff>114300</xdr:colOff>
      <xdr:row>108</xdr:row>
      <xdr:rowOff>19558</xdr:rowOff>
    </xdr:to>
    <xdr:sp macro="" textlink="">
      <xdr:nvSpPr>
        <xdr:cNvPr id="640" name="楕円 639">
          <a:extLst>
            <a:ext uri="{FF2B5EF4-FFF2-40B4-BE49-F238E27FC236}">
              <a16:creationId xmlns:a16="http://schemas.microsoft.com/office/drawing/2014/main" id="{00000000-0008-0000-0200-000080020000}"/>
            </a:ext>
          </a:extLst>
        </xdr:cNvPr>
        <xdr:cNvSpPr/>
      </xdr:nvSpPr>
      <xdr:spPr>
        <a:xfrm>
          <a:off x="22110700" y="184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67835</xdr:rowOff>
    </xdr:from>
    <xdr:ext cx="469744" cy="259045"/>
    <xdr:sp macro="" textlink="">
      <xdr:nvSpPr>
        <xdr:cNvPr id="641" name="【庁舎】&#10;一人当たり面積該当値テキスト">
          <a:extLst>
            <a:ext uri="{FF2B5EF4-FFF2-40B4-BE49-F238E27FC236}">
              <a16:creationId xmlns:a16="http://schemas.microsoft.com/office/drawing/2014/main" id="{00000000-0008-0000-0200-000081020000}"/>
            </a:ext>
          </a:extLst>
        </xdr:cNvPr>
        <xdr:cNvSpPr txBox="1"/>
      </xdr:nvSpPr>
      <xdr:spPr>
        <a:xfrm>
          <a:off x="22199600" y="1841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98552</xdr:rowOff>
    </xdr:from>
    <xdr:to>
      <xdr:col>112</xdr:col>
      <xdr:colOff>38100</xdr:colOff>
      <xdr:row>108</xdr:row>
      <xdr:rowOff>28702</xdr:rowOff>
    </xdr:to>
    <xdr:sp macro="" textlink="">
      <xdr:nvSpPr>
        <xdr:cNvPr id="642" name="楕円 641">
          <a:extLst>
            <a:ext uri="{FF2B5EF4-FFF2-40B4-BE49-F238E27FC236}">
              <a16:creationId xmlns:a16="http://schemas.microsoft.com/office/drawing/2014/main" id="{00000000-0008-0000-0200-000082020000}"/>
            </a:ext>
          </a:extLst>
        </xdr:cNvPr>
        <xdr:cNvSpPr/>
      </xdr:nvSpPr>
      <xdr:spPr>
        <a:xfrm>
          <a:off x="21272500" y="184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140208</xdr:rowOff>
    </xdr:from>
    <xdr:to>
      <xdr:col>116</xdr:col>
      <xdr:colOff>63500</xdr:colOff>
      <xdr:row>107</xdr:row>
      <xdr:rowOff>149352</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flipV="1">
          <a:off x="21323300" y="1848535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114554</xdr:rowOff>
    </xdr:from>
    <xdr:to>
      <xdr:col>107</xdr:col>
      <xdr:colOff>101600</xdr:colOff>
      <xdr:row>108</xdr:row>
      <xdr:rowOff>44704</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203835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149352</xdr:rowOff>
    </xdr:from>
    <xdr:to>
      <xdr:col>111</xdr:col>
      <xdr:colOff>177800</xdr:colOff>
      <xdr:row>107</xdr:row>
      <xdr:rowOff>165354</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flipV="1">
          <a:off x="20434300" y="1849450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123698</xdr:rowOff>
    </xdr:from>
    <xdr:to>
      <xdr:col>102</xdr:col>
      <xdr:colOff>165100</xdr:colOff>
      <xdr:row>108</xdr:row>
      <xdr:rowOff>53848</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94945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165354</xdr:rowOff>
    </xdr:from>
    <xdr:to>
      <xdr:col>107</xdr:col>
      <xdr:colOff>50800</xdr:colOff>
      <xdr:row>108</xdr:row>
      <xdr:rowOff>3048</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flipV="1">
          <a:off x="19545300" y="18510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135128</xdr:rowOff>
    </xdr:from>
    <xdr:to>
      <xdr:col>98</xdr:col>
      <xdr:colOff>38100</xdr:colOff>
      <xdr:row>108</xdr:row>
      <xdr:rowOff>65278</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18605500" y="184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3048</xdr:rowOff>
    </xdr:from>
    <xdr:to>
      <xdr:col>102</xdr:col>
      <xdr:colOff>114300</xdr:colOff>
      <xdr:row>108</xdr:row>
      <xdr:rowOff>14478</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flipV="1">
          <a:off x="18656300" y="1851964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38371</xdr:rowOff>
    </xdr:from>
    <xdr:ext cx="469744" cy="259045"/>
    <xdr:sp macro="" textlink="">
      <xdr:nvSpPr>
        <xdr:cNvPr id="650" name="n_1aveValue【庁舎】&#10;一人当たり面積">
          <a:extLst>
            <a:ext uri="{FF2B5EF4-FFF2-40B4-BE49-F238E27FC236}">
              <a16:creationId xmlns:a16="http://schemas.microsoft.com/office/drawing/2014/main" id="{00000000-0008-0000-0200-00008A020000}"/>
            </a:ext>
          </a:extLst>
        </xdr:cNvPr>
        <xdr:cNvSpPr txBox="1"/>
      </xdr:nvSpPr>
      <xdr:spPr>
        <a:xfrm>
          <a:off x="21075727" y="1786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651" name="n_2aveValue【庁舎】&#10;一人当たり面積">
          <a:extLst>
            <a:ext uri="{FF2B5EF4-FFF2-40B4-BE49-F238E27FC236}">
              <a16:creationId xmlns:a16="http://schemas.microsoft.com/office/drawing/2014/main" id="{00000000-0008-0000-0200-00008B020000}"/>
            </a:ext>
          </a:extLst>
        </xdr:cNvPr>
        <xdr:cNvSpPr txBox="1"/>
      </xdr:nvSpPr>
      <xdr:spPr>
        <a:xfrm>
          <a:off x="20199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106951</xdr:rowOff>
    </xdr:from>
    <xdr:ext cx="469744" cy="259045"/>
    <xdr:sp macro="" textlink="">
      <xdr:nvSpPr>
        <xdr:cNvPr id="652" name="n_3aveValue【庁舎】&#10;一人当たり面積">
          <a:extLst>
            <a:ext uri="{FF2B5EF4-FFF2-40B4-BE49-F238E27FC236}">
              <a16:creationId xmlns:a16="http://schemas.microsoft.com/office/drawing/2014/main" id="{00000000-0008-0000-0200-00008C020000}"/>
            </a:ext>
          </a:extLst>
        </xdr:cNvPr>
        <xdr:cNvSpPr txBox="1"/>
      </xdr:nvSpPr>
      <xdr:spPr>
        <a:xfrm>
          <a:off x="193104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10940</xdr:rowOff>
    </xdr:from>
    <xdr:ext cx="469744" cy="259045"/>
    <xdr:sp macro="" textlink="">
      <xdr:nvSpPr>
        <xdr:cNvPr id="653" name="n_4aveValue【庁舎】&#10;一人当たり面積">
          <a:extLst>
            <a:ext uri="{FF2B5EF4-FFF2-40B4-BE49-F238E27FC236}">
              <a16:creationId xmlns:a16="http://schemas.microsoft.com/office/drawing/2014/main" id="{00000000-0008-0000-0200-00008D020000}"/>
            </a:ext>
          </a:extLst>
        </xdr:cNvPr>
        <xdr:cNvSpPr txBox="1"/>
      </xdr:nvSpPr>
      <xdr:spPr>
        <a:xfrm>
          <a:off x="18421427" y="1801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19829</xdr:rowOff>
    </xdr:from>
    <xdr:ext cx="469744" cy="259045"/>
    <xdr:sp macro="" textlink="">
      <xdr:nvSpPr>
        <xdr:cNvPr id="654" name="n_1mainValue【庁舎】&#10;一人当たり面積">
          <a:extLst>
            <a:ext uri="{FF2B5EF4-FFF2-40B4-BE49-F238E27FC236}">
              <a16:creationId xmlns:a16="http://schemas.microsoft.com/office/drawing/2014/main" id="{00000000-0008-0000-0200-00008E020000}"/>
            </a:ext>
          </a:extLst>
        </xdr:cNvPr>
        <xdr:cNvSpPr txBox="1"/>
      </xdr:nvSpPr>
      <xdr:spPr>
        <a:xfrm>
          <a:off x="21075727" y="1853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35831</xdr:rowOff>
    </xdr:from>
    <xdr:ext cx="469744" cy="259045"/>
    <xdr:sp macro="" textlink="">
      <xdr:nvSpPr>
        <xdr:cNvPr id="655" name="n_2mainValue【庁舎】&#10;一人当たり面積">
          <a:extLst>
            <a:ext uri="{FF2B5EF4-FFF2-40B4-BE49-F238E27FC236}">
              <a16:creationId xmlns:a16="http://schemas.microsoft.com/office/drawing/2014/main" id="{00000000-0008-0000-0200-00008F020000}"/>
            </a:ext>
          </a:extLst>
        </xdr:cNvPr>
        <xdr:cNvSpPr txBox="1"/>
      </xdr:nvSpPr>
      <xdr:spPr>
        <a:xfrm>
          <a:off x="201994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44975</xdr:rowOff>
    </xdr:from>
    <xdr:ext cx="469744" cy="259045"/>
    <xdr:sp macro="" textlink="">
      <xdr:nvSpPr>
        <xdr:cNvPr id="656" name="n_3mainValue【庁舎】&#10;一人当たり面積">
          <a:extLst>
            <a:ext uri="{FF2B5EF4-FFF2-40B4-BE49-F238E27FC236}">
              <a16:creationId xmlns:a16="http://schemas.microsoft.com/office/drawing/2014/main" id="{00000000-0008-0000-0200-000090020000}"/>
            </a:ext>
          </a:extLst>
        </xdr:cNvPr>
        <xdr:cNvSpPr txBox="1"/>
      </xdr:nvSpPr>
      <xdr:spPr>
        <a:xfrm>
          <a:off x="19310427" y="185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56405</xdr:rowOff>
    </xdr:from>
    <xdr:ext cx="469744" cy="259045"/>
    <xdr:sp macro="" textlink="">
      <xdr:nvSpPr>
        <xdr:cNvPr id="657" name="n_4mainValue【庁舎】&#10;一人当たり面積">
          <a:extLst>
            <a:ext uri="{FF2B5EF4-FFF2-40B4-BE49-F238E27FC236}">
              <a16:creationId xmlns:a16="http://schemas.microsoft.com/office/drawing/2014/main" id="{00000000-0008-0000-0200-000091020000}"/>
            </a:ext>
          </a:extLst>
        </xdr:cNvPr>
        <xdr:cNvSpPr txBox="1"/>
      </xdr:nvSpPr>
      <xdr:spPr>
        <a:xfrm>
          <a:off x="18421427" y="1857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庁舎の有形固定資産減価償却率については、令和３年度に新庁舎が完成し、令和４年度に旧庁舎を解体したため大幅に下がっている。</a:t>
          </a:r>
        </a:p>
        <a:p>
          <a:r>
            <a:rPr kumimoji="1" lang="ja-JP" altLang="en-US" sz="1300">
              <a:latin typeface="ＭＳ Ｐゴシック" panose="020B0600070205080204" pitchFamily="50" charset="-128"/>
              <a:ea typeface="ＭＳ Ｐゴシック" panose="020B0600070205080204" pitchFamily="50" charset="-128"/>
            </a:rPr>
            <a:t>市民会館の一人当たりの面積は、町が所有するサハトべに花が大きな施設であることから、全国平均と比較して一人当たりの面積が大きくなっている。</a:t>
          </a:r>
        </a:p>
        <a:p>
          <a:r>
            <a:rPr kumimoji="1" lang="ja-JP" altLang="en-US" sz="1300">
              <a:latin typeface="ＭＳ Ｐゴシック" panose="020B0600070205080204" pitchFamily="50" charset="-128"/>
              <a:ea typeface="ＭＳ Ｐゴシック" panose="020B0600070205080204" pitchFamily="50" charset="-128"/>
            </a:rPr>
            <a:t>引き続き施設の必要性等を踏まえながら更新・長寿命化・廃止といった施設の整理を進めていく。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4E60B22-244C-43C4-BF94-BA9823A9DA66}"/>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C0D404A8-85F3-48D2-ABD3-34C92CBB181D}"/>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9D30432B-5AE1-404E-89E6-1FA3B20746A2}"/>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FC00034-91BB-432C-9076-E5886E194C4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9C3B2BD7-E269-4EBE-87AC-0107078F1CF2}"/>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2EFF4BFD-DDB8-4932-87F7-1B2EE96C4A44}"/>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5AAFC1AF-16EF-4B6E-B6AC-DA4203B5EAEC}"/>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3FA34F6-4650-4C05-97AE-36F6A099B8BF}"/>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84A4B19A-5DE7-42B8-8B9B-5D84D1900CB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AB129AF-79BE-47DD-8B50-3E4D90A8EFAC}"/>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17,000
16,710
52.45
11,027,363
10,712,386
292,002
4,853,121
7,559,833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42C50066-0762-4866-944E-670EF00C5EFF}"/>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B804288E-5B95-4A96-B9D1-C587C55B6812}"/>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5DE19A91-5944-4ACA-BAE5-5248D4A1FBF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795EC57A-4A91-4C89-B2EE-83090B1CA43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5BA85AC-F269-45C0-A6D0-363167C0C997}"/>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83D9D46F-7F91-4AFE-8F0D-DD0EC93EA9BE}"/>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5DB22ACD-272A-410B-ACF4-96FE3CD29083}"/>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4F435F1-9235-4A4C-809C-DB09CA9DC869}"/>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23F3CDDB-0E45-4A61-B1A1-CF3B01666207}"/>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91A4492D-6462-46CF-BE8E-A9BD44AA6D38}"/>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40BDC7C6-9970-4C06-B702-5FCA16784958}"/>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AEB5C503-EC14-4CA6-98E2-71B81B0F82D1}"/>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260B409-931E-484D-AF55-6E992B5FA2D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585990D5-1957-46B0-939F-AAED094B3A7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1EC5F928-77A8-45CF-9DB7-FC0923DF72C9}"/>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B9DC8268-F357-4979-92F3-06F110003BBC}"/>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A35F7562-0078-477C-BF9F-51B1CBF82491}"/>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25E8BEB7-58EA-4AF3-94F8-DD523D95E46B}"/>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91DD5028-79AF-41BF-BBA6-9A67B61087B4}"/>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3103FAAC-B4DF-44A1-BEEB-F791AB5F24C8}"/>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FB82E660-984A-4E63-8085-279C39707E75}"/>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368BDFB5-9888-4DC1-9A4E-3C1F9BA0D4D3}"/>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DACC8061-1BC4-4F1F-A20E-5B704870F8A7}"/>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C02E708-54FA-41DC-8CBC-89B7175D340E}"/>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6B722C0-1146-43A0-BDD5-CC90A6F3AA24}"/>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1FA613BA-9504-498A-AA7D-FF6A6AA7DE5F}"/>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F9FA39C-AF38-408A-892F-A76E53294C87}"/>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0D32C6F-6134-4998-8522-5C308FFD76BF}"/>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878BB3C-69A7-42B4-B891-A9D4E68B691D}"/>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91F8798E-4331-48F4-9134-1129AEC41A7F}"/>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89F5EB97-69DC-4021-89CC-7A94BBDE404C}"/>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9877D5C2-7617-41C3-86F6-200EF8683597}"/>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A798E7C-6715-4791-A3D7-9B3508531E4A}"/>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F3F9CF4-5265-4A2A-929A-4DD77CBD6B3F}"/>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A91AB585-3AE9-4844-A774-21E955AC563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B723580-B4B1-47C8-B0FB-EBBD1951ED7E}"/>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6F0E7D0B-1367-4C12-B112-1AFD3C399C4C}"/>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前年度より増減なしの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いる。人口の減少が続いていることに加え、ＪＲなどの大規模償却資産や中心となる産業がないこと等により、財政基盤が弱く、類似団体平均を下回っている。税収の確保が本町の大きな課題であり、人口増加のための定住や子育て支援、税収の徴収率向上対策を中心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47B8E781-4784-4E9F-B741-BCCC4CDFE2AE}"/>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C53F39FE-A071-43F3-A3A0-E22CF11F37AE}"/>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DDB55ED3-C7AE-4F22-89E4-87AAD18A072A}"/>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D2A9DC30-4836-4015-87CB-5CC680D37A77}"/>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57621C44-61BE-405A-9CA4-8D0EB0CB758D}"/>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23A3B859-6662-4902-B5E1-153B3D797EF3}"/>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AC699D36-2664-43B1-ADAF-3AE3993F2AA5}"/>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7ACB9DA2-C99B-4FAF-915F-66D40394D934}"/>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5DED8AE9-9E90-4E23-BB3A-477300B108BB}"/>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AE5E64B2-3767-4DFB-92C5-244DD3A10424}"/>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F5E2AAD-0099-4E5C-A042-E8DD6A249DF3}"/>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5B59F7EF-F6A2-4ECA-8FB7-B8DADF35EF73}"/>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5F0C64C2-D9DB-4C69-B0EF-CEA944CB5742}"/>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BF4E9901-022F-4D3D-AB39-EF9B4CB59BFF}"/>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208AFFBB-C2A8-449F-9233-D51E8734699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94F0844D-AA5E-42E0-A52C-085E8B041397}"/>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80BAFA1C-753A-4390-A7AE-1C561B24FBDB}"/>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8C6B66B1-2090-487B-885A-AA087F99E5BE}"/>
            </a:ext>
          </a:extLst>
        </xdr:cNvPr>
        <xdr:cNvCxnSpPr/>
      </xdr:nvCxnSpPr>
      <xdr:spPr>
        <a:xfrm flipV="1">
          <a:off x="4953000" y="612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56EFB137-ED96-48E8-A8A2-74B4BA1C0966}"/>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CC780FBB-85B4-49E4-83C6-4E786BC52685}"/>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8F13AC96-C9F5-44CC-9133-9110EE9F27BD}"/>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A623C86-1BAD-41CB-AE20-059978B5FFEA}"/>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60778</xdr:rowOff>
    </xdr:to>
    <xdr:cxnSp macro="">
      <xdr:nvCxnSpPr>
        <xdr:cNvPr id="71" name="直線コネクタ 70">
          <a:extLst>
            <a:ext uri="{FF2B5EF4-FFF2-40B4-BE49-F238E27FC236}">
              <a16:creationId xmlns:a16="http://schemas.microsoft.com/office/drawing/2014/main" id="{927EEA99-7B35-47F8-9A6D-8B036821506E}"/>
            </a:ext>
          </a:extLst>
        </xdr:cNvPr>
        <xdr:cNvCxnSpPr/>
      </xdr:nvCxnSpPr>
      <xdr:spPr>
        <a:xfrm>
          <a:off x="4114800" y="7433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129012</xdr:rowOff>
    </xdr:from>
    <xdr:ext cx="762000" cy="259045"/>
    <xdr:sp macro="" textlink="">
      <xdr:nvSpPr>
        <xdr:cNvPr id="72" name="財政力平均値テキスト">
          <a:extLst>
            <a:ext uri="{FF2B5EF4-FFF2-40B4-BE49-F238E27FC236}">
              <a16:creationId xmlns:a16="http://schemas.microsoft.com/office/drawing/2014/main" id="{753DE7EF-C302-4BAE-B1AE-87951AA6FFCC}"/>
            </a:ext>
          </a:extLst>
        </xdr:cNvPr>
        <xdr:cNvSpPr txBox="1"/>
      </xdr:nvSpPr>
      <xdr:spPr>
        <a:xfrm>
          <a:off x="5041900" y="715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3087395D-4C3D-412F-96CC-A5FCAA60C018}"/>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60778</xdr:rowOff>
    </xdr:to>
    <xdr:cxnSp macro="">
      <xdr:nvCxnSpPr>
        <xdr:cNvPr id="74" name="直線コネクタ 73">
          <a:extLst>
            <a:ext uri="{FF2B5EF4-FFF2-40B4-BE49-F238E27FC236}">
              <a16:creationId xmlns:a16="http://schemas.microsoft.com/office/drawing/2014/main" id="{3B9DFE5C-9B22-4D18-A581-55DBFD41D865}"/>
            </a:ext>
          </a:extLst>
        </xdr:cNvPr>
        <xdr:cNvCxnSpPr/>
      </xdr:nvCxnSpPr>
      <xdr:spPr>
        <a:xfrm>
          <a:off x="3225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EF673604-5E4B-45C7-9EBE-FAFA760F29AE}"/>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6" name="テキスト ボックス 75">
          <a:extLst>
            <a:ext uri="{FF2B5EF4-FFF2-40B4-BE49-F238E27FC236}">
              <a16:creationId xmlns:a16="http://schemas.microsoft.com/office/drawing/2014/main" id="{0A4BE12C-020C-4695-9801-61EB8E5D6D9D}"/>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60778</xdr:rowOff>
    </xdr:to>
    <xdr:cxnSp macro="">
      <xdr:nvCxnSpPr>
        <xdr:cNvPr id="77" name="直線コネクタ 76">
          <a:extLst>
            <a:ext uri="{FF2B5EF4-FFF2-40B4-BE49-F238E27FC236}">
              <a16:creationId xmlns:a16="http://schemas.microsoft.com/office/drawing/2014/main" id="{9B80F299-CF16-4BAA-BC0B-AD03C74E4E16}"/>
            </a:ext>
          </a:extLst>
        </xdr:cNvPr>
        <xdr:cNvCxnSpPr/>
      </xdr:nvCxnSpPr>
      <xdr:spPr>
        <a:xfrm>
          <a:off x="2336800" y="73986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8" name="フローチャート: 判断 77">
          <a:extLst>
            <a:ext uri="{FF2B5EF4-FFF2-40B4-BE49-F238E27FC236}">
              <a16:creationId xmlns:a16="http://schemas.microsoft.com/office/drawing/2014/main" id="{EDB4F173-6173-49BE-A9C1-B57CDB735975}"/>
            </a:ext>
          </a:extLst>
        </xdr:cNvPr>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79" name="テキスト ボックス 78">
          <a:extLst>
            <a:ext uri="{FF2B5EF4-FFF2-40B4-BE49-F238E27FC236}">
              <a16:creationId xmlns:a16="http://schemas.microsoft.com/office/drawing/2014/main" id="{9B0A5CE8-A1C8-4A18-8988-E093FA088D45}"/>
            </a:ext>
          </a:extLst>
        </xdr:cNvPr>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43543</xdr:rowOff>
    </xdr:to>
    <xdr:cxnSp macro="">
      <xdr:nvCxnSpPr>
        <xdr:cNvPr id="80" name="直線コネクタ 79">
          <a:extLst>
            <a:ext uri="{FF2B5EF4-FFF2-40B4-BE49-F238E27FC236}">
              <a16:creationId xmlns:a16="http://schemas.microsoft.com/office/drawing/2014/main" id="{51B805D6-7B61-4050-8EA3-B1D01FEB01B6}"/>
            </a:ext>
          </a:extLst>
        </xdr:cNvPr>
        <xdr:cNvCxnSpPr/>
      </xdr:nvCxnSpPr>
      <xdr:spPr>
        <a:xfrm flipV="1">
          <a:off x="1447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3A9E6A1F-545D-45BC-9428-56594ECD17C1}"/>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161E33F8-8010-4B42-AE34-26E22F7045E5}"/>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a:extLst>
            <a:ext uri="{FF2B5EF4-FFF2-40B4-BE49-F238E27FC236}">
              <a16:creationId xmlns:a16="http://schemas.microsoft.com/office/drawing/2014/main" id="{C2E6FB19-DEF7-4A2A-AB17-1AADC9BB5788}"/>
            </a:ext>
          </a:extLst>
        </xdr:cNvPr>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84" name="テキスト ボックス 83">
          <a:extLst>
            <a:ext uri="{FF2B5EF4-FFF2-40B4-BE49-F238E27FC236}">
              <a16:creationId xmlns:a16="http://schemas.microsoft.com/office/drawing/2014/main" id="{919B1F71-6116-4261-8E3A-16768B377F3E}"/>
            </a:ext>
          </a:extLst>
        </xdr:cNvPr>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D5C31A0D-3F90-4EA2-9236-615DFEB1F308}"/>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44B18536-78EE-4A43-83BF-1422C05B437A}"/>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727E0652-5376-421C-A3CB-B03AB4C5E929}"/>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913DA783-AF43-4EF6-883C-4B304B4B4B49}"/>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D500DF50-90FF-4EA9-8352-68D3E702D0EE}"/>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90" name="楕円 89">
          <a:extLst>
            <a:ext uri="{FF2B5EF4-FFF2-40B4-BE49-F238E27FC236}">
              <a16:creationId xmlns:a16="http://schemas.microsoft.com/office/drawing/2014/main" id="{5CF73819-01B3-4FF2-B0C7-A061774565D7}"/>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1" name="財政力該当値テキスト">
          <a:extLst>
            <a:ext uri="{FF2B5EF4-FFF2-40B4-BE49-F238E27FC236}">
              <a16:creationId xmlns:a16="http://schemas.microsoft.com/office/drawing/2014/main" id="{C681CAA6-D4F0-49A4-8483-1A5A5B9A1E81}"/>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2" name="楕円 91">
          <a:extLst>
            <a:ext uri="{FF2B5EF4-FFF2-40B4-BE49-F238E27FC236}">
              <a16:creationId xmlns:a16="http://schemas.microsoft.com/office/drawing/2014/main" id="{82CE25A4-53C0-44E7-938D-D5439B12C3E1}"/>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3" name="テキスト ボックス 92">
          <a:extLst>
            <a:ext uri="{FF2B5EF4-FFF2-40B4-BE49-F238E27FC236}">
              <a16:creationId xmlns:a16="http://schemas.microsoft.com/office/drawing/2014/main" id="{643F3701-FB69-43B3-916A-AF984FD30F53}"/>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4" name="楕円 93">
          <a:extLst>
            <a:ext uri="{FF2B5EF4-FFF2-40B4-BE49-F238E27FC236}">
              <a16:creationId xmlns:a16="http://schemas.microsoft.com/office/drawing/2014/main" id="{BE4716F7-4F6E-4932-983B-701373C1A4EA}"/>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5" name="テキスト ボックス 94">
          <a:extLst>
            <a:ext uri="{FF2B5EF4-FFF2-40B4-BE49-F238E27FC236}">
              <a16:creationId xmlns:a16="http://schemas.microsoft.com/office/drawing/2014/main" id="{CC4A9DD8-80FB-44CB-B195-C01A2CCED005}"/>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a:extLst>
            <a:ext uri="{FF2B5EF4-FFF2-40B4-BE49-F238E27FC236}">
              <a16:creationId xmlns:a16="http://schemas.microsoft.com/office/drawing/2014/main" id="{E2178F00-4249-4998-ADD0-5F9CFCD7D982}"/>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a:extLst>
            <a:ext uri="{FF2B5EF4-FFF2-40B4-BE49-F238E27FC236}">
              <a16:creationId xmlns:a16="http://schemas.microsoft.com/office/drawing/2014/main" id="{20EDEADD-6B5F-4753-99F3-F1C1CEABF1E6}"/>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164193</xdr:rowOff>
    </xdr:from>
    <xdr:to>
      <xdr:col>7</xdr:col>
      <xdr:colOff>31750</xdr:colOff>
      <xdr:row>43</xdr:row>
      <xdr:rowOff>94343</xdr:rowOff>
    </xdr:to>
    <xdr:sp macro="" textlink="">
      <xdr:nvSpPr>
        <xdr:cNvPr id="98" name="楕円 97">
          <a:extLst>
            <a:ext uri="{FF2B5EF4-FFF2-40B4-BE49-F238E27FC236}">
              <a16:creationId xmlns:a16="http://schemas.microsoft.com/office/drawing/2014/main" id="{1A71D575-5938-4BF5-8380-06972B8B0F11}"/>
            </a:ext>
          </a:extLst>
        </xdr:cNvPr>
        <xdr:cNvSpPr/>
      </xdr:nvSpPr>
      <xdr:spPr>
        <a:xfrm>
          <a:off x="1397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79120</xdr:rowOff>
    </xdr:from>
    <xdr:ext cx="762000" cy="259045"/>
    <xdr:sp macro="" textlink="">
      <xdr:nvSpPr>
        <xdr:cNvPr id="99" name="テキスト ボックス 98">
          <a:extLst>
            <a:ext uri="{FF2B5EF4-FFF2-40B4-BE49-F238E27FC236}">
              <a16:creationId xmlns:a16="http://schemas.microsoft.com/office/drawing/2014/main" id="{64432830-BC5A-4D33-8726-3AD6F0525E8F}"/>
            </a:ext>
          </a:extLst>
        </xdr:cNvPr>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346E45F6-B76E-4952-8810-B94212E80BA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749632BA-83C3-4BF3-B3E9-AF92BD2815C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9CE6E51C-D307-480D-8AD7-4492CE4F6E75}"/>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3F94F8FE-F569-4896-B48C-3DF920E393BF}"/>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826A13D-B56C-41DC-B384-8237915E5561}"/>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71BD013F-8682-4144-ABC3-C209B52C672B}"/>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8C1EC691-BD88-43F4-B400-3BD75A99579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CD9D17F4-6C52-4DA9-BA4A-3C91154B7158}"/>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D6CF4D8F-5E43-4B60-83AE-D5FBBAA8E61A}"/>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73BCD680-FE9C-4BE2-AC27-81679DBCB3A2}"/>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ABF4764A-4FDF-47F1-B713-35B5F337C5F5}"/>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F27C79EF-C10A-4F85-A080-F5357081E344}"/>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A07451E3-F545-48AC-850D-318631C42E5A}"/>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人事委員院勧告に伴う給与の引き上げにより人件費が増加したことや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エネルギー価格の高騰及び物価高の影響で施設管理にかかる費用や委託料が増加したことにより、全体としても増加した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。歳入については、地方税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や地方交付税と臨時財政対策債の合計は、ともに横ばいであり、全体としても微増にとどまっている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経常収支比率としては対前年度比で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イント増加している。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地方税、地方交付税等の経常一般財源が増加しない中、人件費の増・物価高により経常的経費がかかり増ししたことで財政構造の硬直化が進んだ。</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今後は行政評価により事務事業の点検・見直しを行い、義務的経費の削減に努める。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301D6285-BFD3-4466-ABC7-54EAA800207B}"/>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9FC89D3-5E64-4D0F-8682-65299501E323}"/>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536F9529-F5F8-4733-8988-6725ED9777E2}"/>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57593421-78C6-4F96-8C22-F56B1D9E76A2}"/>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7E6E25C7-E634-4849-AFF9-62C6718F4126}"/>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12CE8DC8-0D75-4EF1-824F-667CE65E96DB}"/>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5888E87F-A960-4C86-A538-6300CDAFBF1F}"/>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12636B9E-D47A-4A47-8B16-D47F6515D466}"/>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578E46C1-3DAC-4D7F-BF15-2CDF6733A942}"/>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BB4A85BD-0232-429D-AE3A-EA918405ECDE}"/>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53CA2561-ED18-421F-AB70-42C62F8944BB}"/>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213815BC-C804-42B5-84ED-449051D6D837}"/>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B280F1FB-5461-449C-B750-295AF14FE38A}"/>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F28C9D78-C1C6-478B-8A96-1A43DC79C843}"/>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7" name="直線コネクタ 126">
          <a:extLst>
            <a:ext uri="{FF2B5EF4-FFF2-40B4-BE49-F238E27FC236}">
              <a16:creationId xmlns:a16="http://schemas.microsoft.com/office/drawing/2014/main" id="{58E644B4-EB28-4B17-A9FB-7444440DB982}"/>
            </a:ext>
          </a:extLst>
        </xdr:cNvPr>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C87410B2-7D9E-421B-9038-E4EC03319448}"/>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9" name="直線コネクタ 128">
          <a:extLst>
            <a:ext uri="{FF2B5EF4-FFF2-40B4-BE49-F238E27FC236}">
              <a16:creationId xmlns:a16="http://schemas.microsoft.com/office/drawing/2014/main" id="{748D625D-B66E-46BB-B6B3-22C5A4C1E458}"/>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30" name="財政構造の弾力性最大値テキスト">
          <a:extLst>
            <a:ext uri="{FF2B5EF4-FFF2-40B4-BE49-F238E27FC236}">
              <a16:creationId xmlns:a16="http://schemas.microsoft.com/office/drawing/2014/main" id="{F7DD8D9F-B92C-4DB9-8436-26E302057270}"/>
            </a:ext>
          </a:extLst>
        </xdr:cNvPr>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31" name="直線コネクタ 130">
          <a:extLst>
            <a:ext uri="{FF2B5EF4-FFF2-40B4-BE49-F238E27FC236}">
              <a16:creationId xmlns:a16="http://schemas.microsoft.com/office/drawing/2014/main" id="{2E278047-3A81-4893-88AE-2D08C8CA3E10}"/>
            </a:ext>
          </a:extLst>
        </xdr:cNvPr>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169672</xdr:rowOff>
    </xdr:from>
    <xdr:to>
      <xdr:col>23</xdr:col>
      <xdr:colOff>133350</xdr:colOff>
      <xdr:row>65</xdr:row>
      <xdr:rowOff>147828</xdr:rowOff>
    </xdr:to>
    <xdr:cxnSp macro="">
      <xdr:nvCxnSpPr>
        <xdr:cNvPr id="132" name="直線コネクタ 131">
          <a:extLst>
            <a:ext uri="{FF2B5EF4-FFF2-40B4-BE49-F238E27FC236}">
              <a16:creationId xmlns:a16="http://schemas.microsoft.com/office/drawing/2014/main" id="{D19BBF6F-1B0E-4ADA-99EA-64821AB37F77}"/>
            </a:ext>
          </a:extLst>
        </xdr:cNvPr>
        <xdr:cNvCxnSpPr/>
      </xdr:nvCxnSpPr>
      <xdr:spPr>
        <a:xfrm>
          <a:off x="4114800" y="11142472"/>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3" name="財政構造の弾力性平均値テキスト">
          <a:extLst>
            <a:ext uri="{FF2B5EF4-FFF2-40B4-BE49-F238E27FC236}">
              <a16:creationId xmlns:a16="http://schemas.microsoft.com/office/drawing/2014/main" id="{D16B9986-A274-43FB-A733-C1A71CC7C195}"/>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38D783D0-59F2-41AD-9395-0350BB65D31A}"/>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85344</xdr:rowOff>
    </xdr:from>
    <xdr:to>
      <xdr:col>19</xdr:col>
      <xdr:colOff>133350</xdr:colOff>
      <xdr:row>64</xdr:row>
      <xdr:rowOff>169672</xdr:rowOff>
    </xdr:to>
    <xdr:cxnSp macro="">
      <xdr:nvCxnSpPr>
        <xdr:cNvPr id="135" name="直線コネクタ 134">
          <a:extLst>
            <a:ext uri="{FF2B5EF4-FFF2-40B4-BE49-F238E27FC236}">
              <a16:creationId xmlns:a16="http://schemas.microsoft.com/office/drawing/2014/main" id="{613BD46C-A090-4F49-8F0B-783EC66D2354}"/>
            </a:ext>
          </a:extLst>
        </xdr:cNvPr>
        <xdr:cNvCxnSpPr/>
      </xdr:nvCxnSpPr>
      <xdr:spPr>
        <a:xfrm>
          <a:off x="3225800" y="10886694"/>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DCBD9A63-C8E2-4EFA-8E84-2ABA40ABB0BC}"/>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7" name="テキスト ボックス 136">
          <a:extLst>
            <a:ext uri="{FF2B5EF4-FFF2-40B4-BE49-F238E27FC236}">
              <a16:creationId xmlns:a16="http://schemas.microsoft.com/office/drawing/2014/main" id="{F703FF5C-D191-4A9D-9313-651BEEC063F9}"/>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85344</xdr:rowOff>
    </xdr:from>
    <xdr:to>
      <xdr:col>15</xdr:col>
      <xdr:colOff>82550</xdr:colOff>
      <xdr:row>65</xdr:row>
      <xdr:rowOff>104394</xdr:rowOff>
    </xdr:to>
    <xdr:cxnSp macro="">
      <xdr:nvCxnSpPr>
        <xdr:cNvPr id="138" name="直線コネクタ 137">
          <a:extLst>
            <a:ext uri="{FF2B5EF4-FFF2-40B4-BE49-F238E27FC236}">
              <a16:creationId xmlns:a16="http://schemas.microsoft.com/office/drawing/2014/main" id="{F9502F1B-2554-42B5-A6DF-281AC107D05A}"/>
            </a:ext>
          </a:extLst>
        </xdr:cNvPr>
        <xdr:cNvCxnSpPr/>
      </xdr:nvCxnSpPr>
      <xdr:spPr>
        <a:xfrm flipV="1">
          <a:off x="2336800" y="10886694"/>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78D8011-C689-4CB7-A8F0-2B315ACFF104}"/>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40" name="テキスト ボックス 139">
          <a:extLst>
            <a:ext uri="{FF2B5EF4-FFF2-40B4-BE49-F238E27FC236}">
              <a16:creationId xmlns:a16="http://schemas.microsoft.com/office/drawing/2014/main" id="{C04F3D2E-3B8E-4CA5-9ADE-446356D6A85A}"/>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104394</xdr:rowOff>
    </xdr:to>
    <xdr:cxnSp macro="">
      <xdr:nvCxnSpPr>
        <xdr:cNvPr id="141" name="直線コネクタ 140">
          <a:extLst>
            <a:ext uri="{FF2B5EF4-FFF2-40B4-BE49-F238E27FC236}">
              <a16:creationId xmlns:a16="http://schemas.microsoft.com/office/drawing/2014/main" id="{985285B4-456B-4185-9C3A-D00D226D3DA4}"/>
            </a:ext>
          </a:extLst>
        </xdr:cNvPr>
        <xdr:cNvCxnSpPr/>
      </xdr:nvCxnSpPr>
      <xdr:spPr>
        <a:xfrm>
          <a:off x="1447800" y="1113282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C9DEE70F-1058-4084-9130-396CBAC66D48}"/>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43" name="テキスト ボックス 142">
          <a:extLst>
            <a:ext uri="{FF2B5EF4-FFF2-40B4-BE49-F238E27FC236}">
              <a16:creationId xmlns:a16="http://schemas.microsoft.com/office/drawing/2014/main" id="{2B91E16E-B4F2-4E67-9C16-2F672F2C1C57}"/>
            </a:ext>
          </a:extLst>
        </xdr:cNvPr>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4" name="フローチャート: 判断 143">
          <a:extLst>
            <a:ext uri="{FF2B5EF4-FFF2-40B4-BE49-F238E27FC236}">
              <a16:creationId xmlns:a16="http://schemas.microsoft.com/office/drawing/2014/main" id="{5C38E59F-0E20-460D-B65F-4AE93D5A5428}"/>
            </a:ext>
          </a:extLst>
        </xdr:cNvPr>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45" name="テキスト ボックス 144">
          <a:extLst>
            <a:ext uri="{FF2B5EF4-FFF2-40B4-BE49-F238E27FC236}">
              <a16:creationId xmlns:a16="http://schemas.microsoft.com/office/drawing/2014/main" id="{1D7C6E03-1250-400D-9064-C87735AF6526}"/>
            </a:ext>
          </a:extLst>
        </xdr:cNvPr>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93C41B64-F05B-46C4-BB94-019D46F27A2F}"/>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4A3425CD-A9FA-43BF-B3A7-1C0B8F003FC4}"/>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4A6BA02B-56E4-436E-BC97-7FE80DA93C9D}"/>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488EE22B-919D-456E-9B2F-8B3809B417FF}"/>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E6847C14-755F-42F0-A7AC-B6C8209749F5}"/>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97028</xdr:rowOff>
    </xdr:from>
    <xdr:to>
      <xdr:col>23</xdr:col>
      <xdr:colOff>184150</xdr:colOff>
      <xdr:row>66</xdr:row>
      <xdr:rowOff>27178</xdr:rowOff>
    </xdr:to>
    <xdr:sp macro="" textlink="">
      <xdr:nvSpPr>
        <xdr:cNvPr id="151" name="楕円 150">
          <a:extLst>
            <a:ext uri="{FF2B5EF4-FFF2-40B4-BE49-F238E27FC236}">
              <a16:creationId xmlns:a16="http://schemas.microsoft.com/office/drawing/2014/main" id="{A8D5BA2D-F0F1-44B1-B71B-8BC3BBC19CB6}"/>
            </a:ext>
          </a:extLst>
        </xdr:cNvPr>
        <xdr:cNvSpPr/>
      </xdr:nvSpPr>
      <xdr:spPr>
        <a:xfrm>
          <a:off x="49022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164355</xdr:rowOff>
    </xdr:from>
    <xdr:ext cx="762000" cy="259045"/>
    <xdr:sp macro="" textlink="">
      <xdr:nvSpPr>
        <xdr:cNvPr id="152" name="財政構造の弾力性該当値テキスト">
          <a:extLst>
            <a:ext uri="{FF2B5EF4-FFF2-40B4-BE49-F238E27FC236}">
              <a16:creationId xmlns:a16="http://schemas.microsoft.com/office/drawing/2014/main" id="{7D889CBA-491C-4C93-9B24-71DECEB619D9}"/>
            </a:ext>
          </a:extLst>
        </xdr:cNvPr>
        <xdr:cNvSpPr txBox="1"/>
      </xdr:nvSpPr>
      <xdr:spPr>
        <a:xfrm>
          <a:off x="5041900" y="1113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118872</xdr:rowOff>
    </xdr:from>
    <xdr:to>
      <xdr:col>19</xdr:col>
      <xdr:colOff>184150</xdr:colOff>
      <xdr:row>65</xdr:row>
      <xdr:rowOff>49022</xdr:rowOff>
    </xdr:to>
    <xdr:sp macro="" textlink="">
      <xdr:nvSpPr>
        <xdr:cNvPr id="153" name="楕円 152">
          <a:extLst>
            <a:ext uri="{FF2B5EF4-FFF2-40B4-BE49-F238E27FC236}">
              <a16:creationId xmlns:a16="http://schemas.microsoft.com/office/drawing/2014/main" id="{59C82873-DAEE-4519-B50F-8B780C325DEA}"/>
            </a:ext>
          </a:extLst>
        </xdr:cNvPr>
        <xdr:cNvSpPr/>
      </xdr:nvSpPr>
      <xdr:spPr>
        <a:xfrm>
          <a:off x="4064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54" name="テキスト ボックス 153">
          <a:extLst>
            <a:ext uri="{FF2B5EF4-FFF2-40B4-BE49-F238E27FC236}">
              <a16:creationId xmlns:a16="http://schemas.microsoft.com/office/drawing/2014/main" id="{D0DF38D3-A7E5-4427-BDB2-A09C07F25676}"/>
            </a:ext>
          </a:extLst>
        </xdr:cNvPr>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34544</xdr:rowOff>
    </xdr:from>
    <xdr:to>
      <xdr:col>15</xdr:col>
      <xdr:colOff>133350</xdr:colOff>
      <xdr:row>63</xdr:row>
      <xdr:rowOff>136144</xdr:rowOff>
    </xdr:to>
    <xdr:sp macro="" textlink="">
      <xdr:nvSpPr>
        <xdr:cNvPr id="155" name="楕円 154">
          <a:extLst>
            <a:ext uri="{FF2B5EF4-FFF2-40B4-BE49-F238E27FC236}">
              <a16:creationId xmlns:a16="http://schemas.microsoft.com/office/drawing/2014/main" id="{A50A8C28-9D42-4FC3-9101-7242745983ED}"/>
            </a:ext>
          </a:extLst>
        </xdr:cNvPr>
        <xdr:cNvSpPr/>
      </xdr:nvSpPr>
      <xdr:spPr>
        <a:xfrm>
          <a:off x="3175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56" name="テキスト ボックス 155">
          <a:extLst>
            <a:ext uri="{FF2B5EF4-FFF2-40B4-BE49-F238E27FC236}">
              <a16:creationId xmlns:a16="http://schemas.microsoft.com/office/drawing/2014/main" id="{FF69F70D-FF73-4304-8280-462B0EA264E3}"/>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53594</xdr:rowOff>
    </xdr:from>
    <xdr:to>
      <xdr:col>11</xdr:col>
      <xdr:colOff>82550</xdr:colOff>
      <xdr:row>65</xdr:row>
      <xdr:rowOff>155194</xdr:rowOff>
    </xdr:to>
    <xdr:sp macro="" textlink="">
      <xdr:nvSpPr>
        <xdr:cNvPr id="157" name="楕円 156">
          <a:extLst>
            <a:ext uri="{FF2B5EF4-FFF2-40B4-BE49-F238E27FC236}">
              <a16:creationId xmlns:a16="http://schemas.microsoft.com/office/drawing/2014/main" id="{171C4898-F04D-4366-93F4-AC68BE365A72}"/>
            </a:ext>
          </a:extLst>
        </xdr:cNvPr>
        <xdr:cNvSpPr/>
      </xdr:nvSpPr>
      <xdr:spPr>
        <a:xfrm>
          <a:off x="2286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139971</xdr:rowOff>
    </xdr:from>
    <xdr:ext cx="762000" cy="259045"/>
    <xdr:sp macro="" textlink="">
      <xdr:nvSpPr>
        <xdr:cNvPr id="158" name="テキスト ボックス 157">
          <a:extLst>
            <a:ext uri="{FF2B5EF4-FFF2-40B4-BE49-F238E27FC236}">
              <a16:creationId xmlns:a16="http://schemas.microsoft.com/office/drawing/2014/main" id="{9AC54698-AE4E-4230-932E-21E0FACA5F04}"/>
            </a:ext>
          </a:extLst>
        </xdr:cNvPr>
        <xdr:cNvSpPr txBox="1"/>
      </xdr:nvSpPr>
      <xdr:spPr>
        <a:xfrm>
          <a:off x="1955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9" name="楕円 158">
          <a:extLst>
            <a:ext uri="{FF2B5EF4-FFF2-40B4-BE49-F238E27FC236}">
              <a16:creationId xmlns:a16="http://schemas.microsoft.com/office/drawing/2014/main" id="{A743099D-4626-4C25-AAB3-EBEBB6735505}"/>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60" name="テキスト ボックス 159">
          <a:extLst>
            <a:ext uri="{FF2B5EF4-FFF2-40B4-BE49-F238E27FC236}">
              <a16:creationId xmlns:a16="http://schemas.microsoft.com/office/drawing/2014/main" id="{2FBA8130-6BA0-4991-AE37-697CEDFBB884}"/>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B45DF6A6-CB58-4035-9899-1B9381AAFFE1}"/>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1EC31063-E7B8-4FAC-8384-064D90B96165}"/>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B9CAF172-B196-4141-84D3-9EC263518892}"/>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AF80F354-42D9-4463-B5FD-E21B3279B62B}"/>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75CCD6EE-1109-4C5E-883F-5FDE319686AF}"/>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497ECEE8-9DB9-4157-A1F8-54B5A33B2B0B}"/>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323229AB-90A6-4D7B-BAEC-71AA5D4D2EE1}"/>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80DA732E-364A-49A0-A473-4ED99DA0FEE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F762A675-B7D0-45F3-9E07-A6B12D11ADE5}"/>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4BD0625D-F264-4133-B496-0347677A48D4}"/>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D2EB3566-23A7-4BEF-BAAA-FC9E6F02396D}"/>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7E64ED29-7284-429D-870E-94B03AE5E49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DB22FEB3-9BB6-4235-A134-FD0A5BEECB08}"/>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近年、類似団体平均に比べて高くなっているのは、ふるさと納税に関連する委託料や資材に係る費用が大きくなってきたことによるものである。前年と比較すると前述のふるさと納税関係経費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や全国的な物価高の影響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、人事院勧告による給与引き上げ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等により決算額が増加している。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定員管理の適正化や指定管理者制度の導入などにより、コストの低減を図っていく。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DD331C53-4583-4076-94C1-D52EDA1C95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197FB290-726F-4FAA-ABC6-6D1E1CB55D1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B3058D3E-BB72-45FB-AC7C-606F76DB60F9}"/>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8E4D305F-DABD-4B57-BCC6-9373B951A83B}"/>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5F61BBAC-95DC-4019-B96C-16C1AF1F8ED5}"/>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81322E73-416F-4AD8-9FE0-0DA9F7266F8E}"/>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602539D8-1E54-4270-A1C2-FF7C469B5BB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93D635FE-5BA3-4680-B76E-561500E1B749}"/>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722D98C3-2455-4230-AE35-66C7FD59466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F83827C7-7FB2-420C-876D-EAF7CCD8266A}"/>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C01283D3-B946-4D69-9EBE-805A6C19909B}"/>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76245435-1540-4EA5-A7FC-819A1D0957C8}"/>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2C173535-74BF-49FE-8DE2-E42C52D5AABA}"/>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30974BAB-EDD5-4A7F-A26C-9071D960B15F}"/>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75017</xdr:rowOff>
    </xdr:from>
    <xdr:to>
      <xdr:col>23</xdr:col>
      <xdr:colOff>133350</xdr:colOff>
      <xdr:row>89</xdr:row>
      <xdr:rowOff>87224</xdr:rowOff>
    </xdr:to>
    <xdr:cxnSp macro="">
      <xdr:nvCxnSpPr>
        <xdr:cNvPr id="188" name="直線コネクタ 187">
          <a:extLst>
            <a:ext uri="{FF2B5EF4-FFF2-40B4-BE49-F238E27FC236}">
              <a16:creationId xmlns:a16="http://schemas.microsoft.com/office/drawing/2014/main" id="{7BCEC77F-BCFA-41A3-87B1-ABF3F73E12BF}"/>
            </a:ext>
          </a:extLst>
        </xdr:cNvPr>
        <xdr:cNvCxnSpPr/>
      </xdr:nvCxnSpPr>
      <xdr:spPr>
        <a:xfrm flipV="1">
          <a:off x="4953000" y="13791017"/>
          <a:ext cx="0" cy="15552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59301</xdr:rowOff>
    </xdr:from>
    <xdr:ext cx="762000" cy="259045"/>
    <xdr:sp macro="" textlink="">
      <xdr:nvSpPr>
        <xdr:cNvPr id="189" name="人件費・物件費等の状況最小値テキスト">
          <a:extLst>
            <a:ext uri="{FF2B5EF4-FFF2-40B4-BE49-F238E27FC236}">
              <a16:creationId xmlns:a16="http://schemas.microsoft.com/office/drawing/2014/main" id="{795A8E03-8FEE-4627-97D5-01B117D8FD8F}"/>
            </a:ext>
          </a:extLst>
        </xdr:cNvPr>
        <xdr:cNvSpPr txBox="1"/>
      </xdr:nvSpPr>
      <xdr:spPr>
        <a:xfrm>
          <a:off x="5041900" y="153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87224</xdr:rowOff>
    </xdr:from>
    <xdr:to>
      <xdr:col>24</xdr:col>
      <xdr:colOff>12700</xdr:colOff>
      <xdr:row>89</xdr:row>
      <xdr:rowOff>87224</xdr:rowOff>
    </xdr:to>
    <xdr:cxnSp macro="">
      <xdr:nvCxnSpPr>
        <xdr:cNvPr id="190" name="直線コネクタ 189">
          <a:extLst>
            <a:ext uri="{FF2B5EF4-FFF2-40B4-BE49-F238E27FC236}">
              <a16:creationId xmlns:a16="http://schemas.microsoft.com/office/drawing/2014/main" id="{67503CD5-D1D4-4703-984B-4B587E89B147}"/>
            </a:ext>
          </a:extLst>
        </xdr:cNvPr>
        <xdr:cNvCxnSpPr/>
      </xdr:nvCxnSpPr>
      <xdr:spPr>
        <a:xfrm>
          <a:off x="4864100" y="153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161394</xdr:rowOff>
    </xdr:from>
    <xdr:ext cx="762000" cy="259045"/>
    <xdr:sp macro="" textlink="">
      <xdr:nvSpPr>
        <xdr:cNvPr id="191" name="人件費・物件費等の状況最大値テキスト">
          <a:extLst>
            <a:ext uri="{FF2B5EF4-FFF2-40B4-BE49-F238E27FC236}">
              <a16:creationId xmlns:a16="http://schemas.microsoft.com/office/drawing/2014/main" id="{EA952AC0-1A4B-46ED-BBD3-6A1BB0A92AD2}"/>
            </a:ext>
          </a:extLst>
        </xdr:cNvPr>
        <xdr:cNvSpPr txBox="1"/>
      </xdr:nvSpPr>
      <xdr:spPr>
        <a:xfrm>
          <a:off x="5041900" y="13534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75017</xdr:rowOff>
    </xdr:from>
    <xdr:to>
      <xdr:col>24</xdr:col>
      <xdr:colOff>12700</xdr:colOff>
      <xdr:row>80</xdr:row>
      <xdr:rowOff>75017</xdr:rowOff>
    </xdr:to>
    <xdr:cxnSp macro="">
      <xdr:nvCxnSpPr>
        <xdr:cNvPr id="192" name="直線コネクタ 191">
          <a:extLst>
            <a:ext uri="{FF2B5EF4-FFF2-40B4-BE49-F238E27FC236}">
              <a16:creationId xmlns:a16="http://schemas.microsoft.com/office/drawing/2014/main" id="{938BBC2D-08B2-4C98-B980-5632D51AA7A5}"/>
            </a:ext>
          </a:extLst>
        </xdr:cNvPr>
        <xdr:cNvCxnSpPr/>
      </xdr:nvCxnSpPr>
      <xdr:spPr>
        <a:xfrm>
          <a:off x="4864100" y="1379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132432</xdr:rowOff>
    </xdr:from>
    <xdr:to>
      <xdr:col>23</xdr:col>
      <xdr:colOff>133350</xdr:colOff>
      <xdr:row>85</xdr:row>
      <xdr:rowOff>52308</xdr:rowOff>
    </xdr:to>
    <xdr:cxnSp macro="">
      <xdr:nvCxnSpPr>
        <xdr:cNvPr id="193" name="直線コネクタ 192">
          <a:extLst>
            <a:ext uri="{FF2B5EF4-FFF2-40B4-BE49-F238E27FC236}">
              <a16:creationId xmlns:a16="http://schemas.microsoft.com/office/drawing/2014/main" id="{68828F63-E8BA-48A6-8880-8C0547B3AAAD}"/>
            </a:ext>
          </a:extLst>
        </xdr:cNvPr>
        <xdr:cNvCxnSpPr/>
      </xdr:nvCxnSpPr>
      <xdr:spPr>
        <a:xfrm>
          <a:off x="4114800" y="14534232"/>
          <a:ext cx="838200" cy="9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148631</xdr:rowOff>
    </xdr:from>
    <xdr:ext cx="762000" cy="259045"/>
    <xdr:sp macro="" textlink="">
      <xdr:nvSpPr>
        <xdr:cNvPr id="194" name="人件費・物件費等の状況平均値テキスト">
          <a:extLst>
            <a:ext uri="{FF2B5EF4-FFF2-40B4-BE49-F238E27FC236}">
              <a16:creationId xmlns:a16="http://schemas.microsoft.com/office/drawing/2014/main" id="{A5C24429-21F3-452C-92FA-0EFE39004343}"/>
            </a:ext>
          </a:extLst>
        </xdr:cNvPr>
        <xdr:cNvSpPr txBox="1"/>
      </xdr:nvSpPr>
      <xdr:spPr>
        <a:xfrm>
          <a:off x="5041900" y="1420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132104</xdr:rowOff>
    </xdr:from>
    <xdr:to>
      <xdr:col>23</xdr:col>
      <xdr:colOff>184150</xdr:colOff>
      <xdr:row>84</xdr:row>
      <xdr:rowOff>62254</xdr:rowOff>
    </xdr:to>
    <xdr:sp macro="" textlink="">
      <xdr:nvSpPr>
        <xdr:cNvPr id="195" name="フローチャート: 判断 194">
          <a:extLst>
            <a:ext uri="{FF2B5EF4-FFF2-40B4-BE49-F238E27FC236}">
              <a16:creationId xmlns:a16="http://schemas.microsoft.com/office/drawing/2014/main" id="{33AD657F-F335-441A-8782-06063BEA4A8B}"/>
            </a:ext>
          </a:extLst>
        </xdr:cNvPr>
        <xdr:cNvSpPr/>
      </xdr:nvSpPr>
      <xdr:spPr>
        <a:xfrm>
          <a:off x="4902200" y="143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153735</xdr:rowOff>
    </xdr:from>
    <xdr:to>
      <xdr:col>19</xdr:col>
      <xdr:colOff>133350</xdr:colOff>
      <xdr:row>84</xdr:row>
      <xdr:rowOff>132432</xdr:rowOff>
    </xdr:to>
    <xdr:cxnSp macro="">
      <xdr:nvCxnSpPr>
        <xdr:cNvPr id="196" name="直線コネクタ 195">
          <a:extLst>
            <a:ext uri="{FF2B5EF4-FFF2-40B4-BE49-F238E27FC236}">
              <a16:creationId xmlns:a16="http://schemas.microsoft.com/office/drawing/2014/main" id="{E8900BBC-4265-4344-9CDC-AF3877E47B3B}"/>
            </a:ext>
          </a:extLst>
        </xdr:cNvPr>
        <xdr:cNvCxnSpPr/>
      </xdr:nvCxnSpPr>
      <xdr:spPr>
        <a:xfrm>
          <a:off x="3225800" y="14384085"/>
          <a:ext cx="889000" cy="15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91391</xdr:rowOff>
    </xdr:from>
    <xdr:to>
      <xdr:col>19</xdr:col>
      <xdr:colOff>184150</xdr:colOff>
      <xdr:row>84</xdr:row>
      <xdr:rowOff>21541</xdr:rowOff>
    </xdr:to>
    <xdr:sp macro="" textlink="">
      <xdr:nvSpPr>
        <xdr:cNvPr id="197" name="フローチャート: 判断 196">
          <a:extLst>
            <a:ext uri="{FF2B5EF4-FFF2-40B4-BE49-F238E27FC236}">
              <a16:creationId xmlns:a16="http://schemas.microsoft.com/office/drawing/2014/main" id="{B58F13AC-5BE7-45EC-98FD-60463F3E8326}"/>
            </a:ext>
          </a:extLst>
        </xdr:cNvPr>
        <xdr:cNvSpPr/>
      </xdr:nvSpPr>
      <xdr:spPr>
        <a:xfrm>
          <a:off x="4064000" y="1432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31718</xdr:rowOff>
    </xdr:from>
    <xdr:ext cx="736600" cy="259045"/>
    <xdr:sp macro="" textlink="">
      <xdr:nvSpPr>
        <xdr:cNvPr id="198" name="テキスト ボックス 197">
          <a:extLst>
            <a:ext uri="{FF2B5EF4-FFF2-40B4-BE49-F238E27FC236}">
              <a16:creationId xmlns:a16="http://schemas.microsoft.com/office/drawing/2014/main" id="{A0C96B91-EA9C-4CF4-9921-2B51279DC377}"/>
            </a:ext>
          </a:extLst>
        </xdr:cNvPr>
        <xdr:cNvSpPr txBox="1"/>
      </xdr:nvSpPr>
      <xdr:spPr>
        <a:xfrm>
          <a:off x="3733800" y="14090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8241</xdr:rowOff>
    </xdr:from>
    <xdr:to>
      <xdr:col>15</xdr:col>
      <xdr:colOff>82550</xdr:colOff>
      <xdr:row>83</xdr:row>
      <xdr:rowOff>153735</xdr:rowOff>
    </xdr:to>
    <xdr:cxnSp macro="">
      <xdr:nvCxnSpPr>
        <xdr:cNvPr id="199" name="直線コネクタ 198">
          <a:extLst>
            <a:ext uri="{FF2B5EF4-FFF2-40B4-BE49-F238E27FC236}">
              <a16:creationId xmlns:a16="http://schemas.microsoft.com/office/drawing/2014/main" id="{EA4995F7-D1F0-4843-8680-73B03CC8BE55}"/>
            </a:ext>
          </a:extLst>
        </xdr:cNvPr>
        <xdr:cNvCxnSpPr/>
      </xdr:nvCxnSpPr>
      <xdr:spPr>
        <a:xfrm>
          <a:off x="2336800" y="14238591"/>
          <a:ext cx="889000" cy="14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27108</xdr:rowOff>
    </xdr:from>
    <xdr:to>
      <xdr:col>15</xdr:col>
      <xdr:colOff>133350</xdr:colOff>
      <xdr:row>83</xdr:row>
      <xdr:rowOff>128708</xdr:rowOff>
    </xdr:to>
    <xdr:sp macro="" textlink="">
      <xdr:nvSpPr>
        <xdr:cNvPr id="200" name="フローチャート: 判断 199">
          <a:extLst>
            <a:ext uri="{FF2B5EF4-FFF2-40B4-BE49-F238E27FC236}">
              <a16:creationId xmlns:a16="http://schemas.microsoft.com/office/drawing/2014/main" id="{05F0123E-102B-495E-A71D-C5575AD7E049}"/>
            </a:ext>
          </a:extLst>
        </xdr:cNvPr>
        <xdr:cNvSpPr/>
      </xdr:nvSpPr>
      <xdr:spPr>
        <a:xfrm>
          <a:off x="3175000" y="1425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138885</xdr:rowOff>
    </xdr:from>
    <xdr:ext cx="762000" cy="259045"/>
    <xdr:sp macro="" textlink="">
      <xdr:nvSpPr>
        <xdr:cNvPr id="201" name="テキスト ボックス 200">
          <a:extLst>
            <a:ext uri="{FF2B5EF4-FFF2-40B4-BE49-F238E27FC236}">
              <a16:creationId xmlns:a16="http://schemas.microsoft.com/office/drawing/2014/main" id="{A111D23D-4F43-48F0-86A1-4423102F3EC1}"/>
            </a:ext>
          </a:extLst>
        </xdr:cNvPr>
        <xdr:cNvSpPr txBox="1"/>
      </xdr:nvSpPr>
      <xdr:spPr>
        <a:xfrm>
          <a:off x="2844800" y="1402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85565</xdr:rowOff>
    </xdr:from>
    <xdr:to>
      <xdr:col>11</xdr:col>
      <xdr:colOff>31750</xdr:colOff>
      <xdr:row>83</xdr:row>
      <xdr:rowOff>8241</xdr:rowOff>
    </xdr:to>
    <xdr:cxnSp macro="">
      <xdr:nvCxnSpPr>
        <xdr:cNvPr id="202" name="直線コネクタ 201">
          <a:extLst>
            <a:ext uri="{FF2B5EF4-FFF2-40B4-BE49-F238E27FC236}">
              <a16:creationId xmlns:a16="http://schemas.microsoft.com/office/drawing/2014/main" id="{FA53DEBE-7B07-439B-8DB3-37D291C8E3AC}"/>
            </a:ext>
          </a:extLst>
        </xdr:cNvPr>
        <xdr:cNvCxnSpPr/>
      </xdr:nvCxnSpPr>
      <xdr:spPr>
        <a:xfrm>
          <a:off x="1447800" y="13973015"/>
          <a:ext cx="889000" cy="26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131121</xdr:rowOff>
    </xdr:from>
    <xdr:to>
      <xdr:col>11</xdr:col>
      <xdr:colOff>82550</xdr:colOff>
      <xdr:row>83</xdr:row>
      <xdr:rowOff>61271</xdr:rowOff>
    </xdr:to>
    <xdr:sp macro="" textlink="">
      <xdr:nvSpPr>
        <xdr:cNvPr id="203" name="フローチャート: 判断 202">
          <a:extLst>
            <a:ext uri="{FF2B5EF4-FFF2-40B4-BE49-F238E27FC236}">
              <a16:creationId xmlns:a16="http://schemas.microsoft.com/office/drawing/2014/main" id="{59467ACF-994B-4707-895C-F9ED92755065}"/>
            </a:ext>
          </a:extLst>
        </xdr:cNvPr>
        <xdr:cNvSpPr/>
      </xdr:nvSpPr>
      <xdr:spPr>
        <a:xfrm>
          <a:off x="2286000" y="1419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46048</xdr:rowOff>
    </xdr:from>
    <xdr:ext cx="762000" cy="259045"/>
    <xdr:sp macro="" textlink="">
      <xdr:nvSpPr>
        <xdr:cNvPr id="204" name="テキスト ボックス 203">
          <a:extLst>
            <a:ext uri="{FF2B5EF4-FFF2-40B4-BE49-F238E27FC236}">
              <a16:creationId xmlns:a16="http://schemas.microsoft.com/office/drawing/2014/main" id="{939F51F3-F7FB-4861-B4CD-34CF260E62AC}"/>
            </a:ext>
          </a:extLst>
        </xdr:cNvPr>
        <xdr:cNvSpPr txBox="1"/>
      </xdr:nvSpPr>
      <xdr:spPr>
        <a:xfrm>
          <a:off x="1955800" y="1427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139770</xdr:rowOff>
    </xdr:from>
    <xdr:to>
      <xdr:col>7</xdr:col>
      <xdr:colOff>31750</xdr:colOff>
      <xdr:row>82</xdr:row>
      <xdr:rowOff>69920</xdr:rowOff>
    </xdr:to>
    <xdr:sp macro="" textlink="">
      <xdr:nvSpPr>
        <xdr:cNvPr id="205" name="フローチャート: 判断 204">
          <a:extLst>
            <a:ext uri="{FF2B5EF4-FFF2-40B4-BE49-F238E27FC236}">
              <a16:creationId xmlns:a16="http://schemas.microsoft.com/office/drawing/2014/main" id="{44FD53DE-C673-46C0-8F6B-B8406CCD6F67}"/>
            </a:ext>
          </a:extLst>
        </xdr:cNvPr>
        <xdr:cNvSpPr/>
      </xdr:nvSpPr>
      <xdr:spPr>
        <a:xfrm>
          <a:off x="1397000" y="140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54697</xdr:rowOff>
    </xdr:from>
    <xdr:ext cx="762000" cy="259045"/>
    <xdr:sp macro="" textlink="">
      <xdr:nvSpPr>
        <xdr:cNvPr id="206" name="テキスト ボックス 205">
          <a:extLst>
            <a:ext uri="{FF2B5EF4-FFF2-40B4-BE49-F238E27FC236}">
              <a16:creationId xmlns:a16="http://schemas.microsoft.com/office/drawing/2014/main" id="{3FBB46E3-A393-49EF-B233-FC1AB8C78C8C}"/>
            </a:ext>
          </a:extLst>
        </xdr:cNvPr>
        <xdr:cNvSpPr txBox="1"/>
      </xdr:nvSpPr>
      <xdr:spPr>
        <a:xfrm>
          <a:off x="1066800" y="1411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C5482FF8-2F5B-450F-9203-0CEC9E5F9B9B}"/>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6ECA38EE-2456-478C-B5D1-4D6B32848C58}"/>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FB34D830-9731-48B6-859E-2459C85E396E}"/>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1A968F7E-0957-4BE4-83BE-74BEBD57DE86}"/>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B6426D0F-CDDA-4964-A993-D6FA2A5ADD49}"/>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1508</xdr:rowOff>
    </xdr:from>
    <xdr:to>
      <xdr:col>23</xdr:col>
      <xdr:colOff>184150</xdr:colOff>
      <xdr:row>85</xdr:row>
      <xdr:rowOff>103108</xdr:rowOff>
    </xdr:to>
    <xdr:sp macro="" textlink="">
      <xdr:nvSpPr>
        <xdr:cNvPr id="212" name="楕円 211">
          <a:extLst>
            <a:ext uri="{FF2B5EF4-FFF2-40B4-BE49-F238E27FC236}">
              <a16:creationId xmlns:a16="http://schemas.microsoft.com/office/drawing/2014/main" id="{3EFEFFD3-2171-48E8-B0A6-2E1AFBB3C02B}"/>
            </a:ext>
          </a:extLst>
        </xdr:cNvPr>
        <xdr:cNvSpPr/>
      </xdr:nvSpPr>
      <xdr:spPr>
        <a:xfrm>
          <a:off x="4902200" y="145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145035</xdr:rowOff>
    </xdr:from>
    <xdr:ext cx="762000" cy="259045"/>
    <xdr:sp macro="" textlink="">
      <xdr:nvSpPr>
        <xdr:cNvPr id="213" name="人件費・物件費等の状況該当値テキスト">
          <a:extLst>
            <a:ext uri="{FF2B5EF4-FFF2-40B4-BE49-F238E27FC236}">
              <a16:creationId xmlns:a16="http://schemas.microsoft.com/office/drawing/2014/main" id="{F14560FD-F79C-4A9E-ABB4-9526953A0D4B}"/>
            </a:ext>
          </a:extLst>
        </xdr:cNvPr>
        <xdr:cNvSpPr txBox="1"/>
      </xdr:nvSpPr>
      <xdr:spPr>
        <a:xfrm>
          <a:off x="5041900" y="1454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81632</xdr:rowOff>
    </xdr:from>
    <xdr:to>
      <xdr:col>19</xdr:col>
      <xdr:colOff>184150</xdr:colOff>
      <xdr:row>85</xdr:row>
      <xdr:rowOff>11782</xdr:rowOff>
    </xdr:to>
    <xdr:sp macro="" textlink="">
      <xdr:nvSpPr>
        <xdr:cNvPr id="214" name="楕円 213">
          <a:extLst>
            <a:ext uri="{FF2B5EF4-FFF2-40B4-BE49-F238E27FC236}">
              <a16:creationId xmlns:a16="http://schemas.microsoft.com/office/drawing/2014/main" id="{3505E0A7-D243-4BBF-BB35-3D1A5A54D1F9}"/>
            </a:ext>
          </a:extLst>
        </xdr:cNvPr>
        <xdr:cNvSpPr/>
      </xdr:nvSpPr>
      <xdr:spPr>
        <a:xfrm>
          <a:off x="4064000" y="144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168009</xdr:rowOff>
    </xdr:from>
    <xdr:ext cx="736600" cy="259045"/>
    <xdr:sp macro="" textlink="">
      <xdr:nvSpPr>
        <xdr:cNvPr id="215" name="テキスト ボックス 214">
          <a:extLst>
            <a:ext uri="{FF2B5EF4-FFF2-40B4-BE49-F238E27FC236}">
              <a16:creationId xmlns:a16="http://schemas.microsoft.com/office/drawing/2014/main" id="{19CDB80C-7A92-4AAB-B9DE-59F0AD786FFD}"/>
            </a:ext>
          </a:extLst>
        </xdr:cNvPr>
        <xdr:cNvSpPr txBox="1"/>
      </xdr:nvSpPr>
      <xdr:spPr>
        <a:xfrm>
          <a:off x="3733800" y="1456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102935</xdr:rowOff>
    </xdr:from>
    <xdr:to>
      <xdr:col>15</xdr:col>
      <xdr:colOff>133350</xdr:colOff>
      <xdr:row>84</xdr:row>
      <xdr:rowOff>33085</xdr:rowOff>
    </xdr:to>
    <xdr:sp macro="" textlink="">
      <xdr:nvSpPr>
        <xdr:cNvPr id="216" name="楕円 215">
          <a:extLst>
            <a:ext uri="{FF2B5EF4-FFF2-40B4-BE49-F238E27FC236}">
              <a16:creationId xmlns:a16="http://schemas.microsoft.com/office/drawing/2014/main" id="{7CEFA006-24FC-4E7E-B950-80A47C01DA44}"/>
            </a:ext>
          </a:extLst>
        </xdr:cNvPr>
        <xdr:cNvSpPr/>
      </xdr:nvSpPr>
      <xdr:spPr>
        <a:xfrm>
          <a:off x="3175000" y="1433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17862</xdr:rowOff>
    </xdr:from>
    <xdr:ext cx="762000" cy="259045"/>
    <xdr:sp macro="" textlink="">
      <xdr:nvSpPr>
        <xdr:cNvPr id="217" name="テキスト ボックス 216">
          <a:extLst>
            <a:ext uri="{FF2B5EF4-FFF2-40B4-BE49-F238E27FC236}">
              <a16:creationId xmlns:a16="http://schemas.microsoft.com/office/drawing/2014/main" id="{C42DA61F-798C-4400-A60A-8C877A8A0024}"/>
            </a:ext>
          </a:extLst>
        </xdr:cNvPr>
        <xdr:cNvSpPr txBox="1"/>
      </xdr:nvSpPr>
      <xdr:spPr>
        <a:xfrm>
          <a:off x="2844800" y="1441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128891</xdr:rowOff>
    </xdr:from>
    <xdr:to>
      <xdr:col>11</xdr:col>
      <xdr:colOff>82550</xdr:colOff>
      <xdr:row>83</xdr:row>
      <xdr:rowOff>59041</xdr:rowOff>
    </xdr:to>
    <xdr:sp macro="" textlink="">
      <xdr:nvSpPr>
        <xdr:cNvPr id="218" name="楕円 217">
          <a:extLst>
            <a:ext uri="{FF2B5EF4-FFF2-40B4-BE49-F238E27FC236}">
              <a16:creationId xmlns:a16="http://schemas.microsoft.com/office/drawing/2014/main" id="{FE19D26D-801B-410E-A02C-04969EEC8099}"/>
            </a:ext>
          </a:extLst>
        </xdr:cNvPr>
        <xdr:cNvSpPr/>
      </xdr:nvSpPr>
      <xdr:spPr>
        <a:xfrm>
          <a:off x="2286000" y="1418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69218</xdr:rowOff>
    </xdr:from>
    <xdr:ext cx="762000" cy="259045"/>
    <xdr:sp macro="" textlink="">
      <xdr:nvSpPr>
        <xdr:cNvPr id="219" name="テキスト ボックス 218">
          <a:extLst>
            <a:ext uri="{FF2B5EF4-FFF2-40B4-BE49-F238E27FC236}">
              <a16:creationId xmlns:a16="http://schemas.microsoft.com/office/drawing/2014/main" id="{4F58EE71-984A-4790-AEB2-1004CF6C6028}"/>
            </a:ext>
          </a:extLst>
        </xdr:cNvPr>
        <xdr:cNvSpPr txBox="1"/>
      </xdr:nvSpPr>
      <xdr:spPr>
        <a:xfrm>
          <a:off x="1955800" y="1395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34765</xdr:rowOff>
    </xdr:from>
    <xdr:to>
      <xdr:col>7</xdr:col>
      <xdr:colOff>31750</xdr:colOff>
      <xdr:row>81</xdr:row>
      <xdr:rowOff>136365</xdr:rowOff>
    </xdr:to>
    <xdr:sp macro="" textlink="">
      <xdr:nvSpPr>
        <xdr:cNvPr id="220" name="楕円 219">
          <a:extLst>
            <a:ext uri="{FF2B5EF4-FFF2-40B4-BE49-F238E27FC236}">
              <a16:creationId xmlns:a16="http://schemas.microsoft.com/office/drawing/2014/main" id="{ABD4FC1F-C231-4D6A-98CF-DF893A60E09F}"/>
            </a:ext>
          </a:extLst>
        </xdr:cNvPr>
        <xdr:cNvSpPr/>
      </xdr:nvSpPr>
      <xdr:spPr>
        <a:xfrm>
          <a:off x="1397000" y="1392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146542</xdr:rowOff>
    </xdr:from>
    <xdr:ext cx="762000" cy="259045"/>
    <xdr:sp macro="" textlink="">
      <xdr:nvSpPr>
        <xdr:cNvPr id="221" name="テキスト ボックス 220">
          <a:extLst>
            <a:ext uri="{FF2B5EF4-FFF2-40B4-BE49-F238E27FC236}">
              <a16:creationId xmlns:a16="http://schemas.microsoft.com/office/drawing/2014/main" id="{65B261BC-C8D9-4D84-884D-451D2E226FA1}"/>
            </a:ext>
          </a:extLst>
        </xdr:cNvPr>
        <xdr:cNvSpPr txBox="1"/>
      </xdr:nvSpPr>
      <xdr:spPr>
        <a:xfrm>
          <a:off x="1066800" y="136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11E10F6B-2C05-4509-891C-5C52CEB7761A}"/>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4DB0FB0F-053F-438F-B016-CD823558E8A1}"/>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5DE7551E-A4A3-47D8-B62D-EB26DC979D3C}"/>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531184DF-5559-44AB-A15D-EAC7D98B4BFC}"/>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D0BD680A-DF3F-4E10-ABFB-A3D4F5BBE9B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2007D116-56B3-4A74-8842-203A17259A71}"/>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EF6A6E6-02EB-4458-8541-E07DF2014ED1}"/>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84F4A38A-F6BA-40A5-A8AF-0AE6869C2792}"/>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748514D5-971A-4E99-A2D4-9BC7032BB6F3}"/>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CCC80138-810C-40AF-8648-A7FD9A111899}"/>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B35A390B-A97E-41D4-A34B-1A06577F6F31}"/>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886E38B3-7913-4D90-93EB-BACA74631CFB}"/>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F6DCA786-D362-4341-8DDF-442337CF84D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ラスパイレス指数は類似団体平均を上回っているが、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を下回る水準で推移している。今後も定員管理計画に基づき、効率的・効果的な行政運営の確立を目指しながら、人件費の抑制に努める。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D1DEE2F2-2515-4F99-BBD7-769D6CEB904B}"/>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8F3BD8F0-54BC-4841-A5AE-5D709DB28C0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4BC71815-A830-4279-8B00-6EC65631E5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83762A42-5B52-4FE1-8082-371308653789}"/>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C084E2E7-7E09-4147-9D0F-2936814C033A}"/>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925A715D-D0D0-4FD3-83C7-96C6554217A9}"/>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FC0A1296-C6A3-4A3D-BB31-715D4F8847A9}"/>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3F534B00-8007-49F7-9603-5FA892E0887D}"/>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C076C8D1-DFFF-4331-874B-C6B050F6E12F}"/>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A4355BF-DFE9-446E-AA1B-7A506EE611E4}"/>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86D6915A-B9C9-4771-84BA-34A38CCAF394}"/>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7F89FBD1-38B7-48DB-8427-186130549BA7}"/>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BDA1C6B0-748F-4482-81E8-3F4EC65BAC2F}"/>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4238D7FB-7896-40AD-B918-F7F3AFDBD993}"/>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9F05521E-E5C9-4D20-AC8F-BE3A30BCEC48}"/>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D07CEDA0-D5FD-4391-A2EF-45CD100F82F9}"/>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D7C26FD2-CF55-4615-BCA8-69A303041C6A}"/>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9FF79702-EAEF-49AA-8E51-412C419699AE}"/>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CF652095-C354-427C-8D55-5C8066DDDFD5}"/>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75949B00-7812-4A51-9A7D-0EEBD92FA966}"/>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5" name="給与水準   （国との比較）最大値テキスト">
          <a:extLst>
            <a:ext uri="{FF2B5EF4-FFF2-40B4-BE49-F238E27FC236}">
              <a16:creationId xmlns:a16="http://schemas.microsoft.com/office/drawing/2014/main" id="{93FFC165-D057-436E-B990-28F104ACDF12}"/>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6" name="直線コネクタ 255">
          <a:extLst>
            <a:ext uri="{FF2B5EF4-FFF2-40B4-BE49-F238E27FC236}">
              <a16:creationId xmlns:a16="http://schemas.microsoft.com/office/drawing/2014/main" id="{A46E2B18-AB5E-4D67-B001-57A7ADBBC2A7}"/>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84</xdr:row>
      <xdr:rowOff>134257</xdr:rowOff>
    </xdr:to>
    <xdr:cxnSp macro="">
      <xdr:nvCxnSpPr>
        <xdr:cNvPr id="257" name="直線コネクタ 256">
          <a:extLst>
            <a:ext uri="{FF2B5EF4-FFF2-40B4-BE49-F238E27FC236}">
              <a16:creationId xmlns:a16="http://schemas.microsoft.com/office/drawing/2014/main" id="{AC02A6B0-3653-422B-87DB-580F51F2846A}"/>
            </a:ext>
          </a:extLst>
        </xdr:cNvPr>
        <xdr:cNvCxnSpPr/>
      </xdr:nvCxnSpPr>
      <xdr:spPr>
        <a:xfrm>
          <a:off x="16179800" y="1451882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13806</xdr:rowOff>
    </xdr:from>
    <xdr:ext cx="762000" cy="259045"/>
    <xdr:sp macro="" textlink="">
      <xdr:nvSpPr>
        <xdr:cNvPr id="258" name="給与水準   （国との比較）平均値テキスト">
          <a:extLst>
            <a:ext uri="{FF2B5EF4-FFF2-40B4-BE49-F238E27FC236}">
              <a16:creationId xmlns:a16="http://schemas.microsoft.com/office/drawing/2014/main" id="{04888A70-A01B-4757-8920-AC6A46CDCEBB}"/>
            </a:ext>
          </a:extLst>
        </xdr:cNvPr>
        <xdr:cNvSpPr txBox="1"/>
      </xdr:nvSpPr>
      <xdr:spPr>
        <a:xfrm>
          <a:off x="17106900" y="14244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59" name="フローチャート: 判断 258">
          <a:extLst>
            <a:ext uri="{FF2B5EF4-FFF2-40B4-BE49-F238E27FC236}">
              <a16:creationId xmlns:a16="http://schemas.microsoft.com/office/drawing/2014/main" id="{E1B2CB24-66A2-4703-BF91-E12858D522E4}"/>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85</xdr:row>
      <xdr:rowOff>48986</xdr:rowOff>
    </xdr:to>
    <xdr:cxnSp macro="">
      <xdr:nvCxnSpPr>
        <xdr:cNvPr id="260" name="直線コネクタ 259">
          <a:extLst>
            <a:ext uri="{FF2B5EF4-FFF2-40B4-BE49-F238E27FC236}">
              <a16:creationId xmlns:a16="http://schemas.microsoft.com/office/drawing/2014/main" id="{7AADDED4-A778-4FA4-B203-87EA67300681}"/>
            </a:ext>
          </a:extLst>
        </xdr:cNvPr>
        <xdr:cNvCxnSpPr/>
      </xdr:nvCxnSpPr>
      <xdr:spPr>
        <a:xfrm flipV="1">
          <a:off x="15290800" y="145188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1" name="フローチャート: 判断 260">
          <a:extLst>
            <a:ext uri="{FF2B5EF4-FFF2-40B4-BE49-F238E27FC236}">
              <a16:creationId xmlns:a16="http://schemas.microsoft.com/office/drawing/2014/main" id="{66288A19-5F5D-4BD2-8761-688F120BB2AE}"/>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2" name="テキスト ボックス 261">
          <a:extLst>
            <a:ext uri="{FF2B5EF4-FFF2-40B4-BE49-F238E27FC236}">
              <a16:creationId xmlns:a16="http://schemas.microsoft.com/office/drawing/2014/main" id="{AC8441BB-2188-4CDE-8332-92FC114462E5}"/>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86</xdr:row>
      <xdr:rowOff>67129</xdr:rowOff>
    </xdr:to>
    <xdr:cxnSp macro="">
      <xdr:nvCxnSpPr>
        <xdr:cNvPr id="263" name="直線コネクタ 262">
          <a:extLst>
            <a:ext uri="{FF2B5EF4-FFF2-40B4-BE49-F238E27FC236}">
              <a16:creationId xmlns:a16="http://schemas.microsoft.com/office/drawing/2014/main" id="{C80A86D7-EF2F-4F47-A05E-F6D7B2C3B144}"/>
            </a:ext>
          </a:extLst>
        </xdr:cNvPr>
        <xdr:cNvCxnSpPr/>
      </xdr:nvCxnSpPr>
      <xdr:spPr>
        <a:xfrm flipV="1">
          <a:off x="14401800" y="14622236"/>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4" name="フローチャート: 判断 263">
          <a:extLst>
            <a:ext uri="{FF2B5EF4-FFF2-40B4-BE49-F238E27FC236}">
              <a16:creationId xmlns:a16="http://schemas.microsoft.com/office/drawing/2014/main" id="{178A9821-8B9F-4AC9-8F31-94B13EBDBADB}"/>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5" name="テキスト ボックス 264">
          <a:extLst>
            <a:ext uri="{FF2B5EF4-FFF2-40B4-BE49-F238E27FC236}">
              <a16:creationId xmlns:a16="http://schemas.microsoft.com/office/drawing/2014/main" id="{17123483-55DE-4463-8619-26320B6C0207}"/>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86</xdr:row>
      <xdr:rowOff>67129</xdr:rowOff>
    </xdr:to>
    <xdr:cxnSp macro="">
      <xdr:nvCxnSpPr>
        <xdr:cNvPr id="266" name="直線コネクタ 265">
          <a:extLst>
            <a:ext uri="{FF2B5EF4-FFF2-40B4-BE49-F238E27FC236}">
              <a16:creationId xmlns:a16="http://schemas.microsoft.com/office/drawing/2014/main" id="{6D3DA095-F1C1-4C6F-AD00-BB989336A0B2}"/>
            </a:ext>
          </a:extLst>
        </xdr:cNvPr>
        <xdr:cNvCxnSpPr/>
      </xdr:nvCxnSpPr>
      <xdr:spPr>
        <a:xfrm>
          <a:off x="13512800" y="14622236"/>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7" name="フローチャート: 判断 266">
          <a:extLst>
            <a:ext uri="{FF2B5EF4-FFF2-40B4-BE49-F238E27FC236}">
              <a16:creationId xmlns:a16="http://schemas.microsoft.com/office/drawing/2014/main" id="{74CB7463-E3AF-4746-A1DE-F3168EF46F45}"/>
            </a:ext>
          </a:extLst>
        </xdr:cNvPr>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68" name="テキスト ボックス 267">
          <a:extLst>
            <a:ext uri="{FF2B5EF4-FFF2-40B4-BE49-F238E27FC236}">
              <a16:creationId xmlns:a16="http://schemas.microsoft.com/office/drawing/2014/main" id="{1439F241-BE9F-4D2B-AAC8-612E4C73FB94}"/>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69" name="フローチャート: 判断 268">
          <a:extLst>
            <a:ext uri="{FF2B5EF4-FFF2-40B4-BE49-F238E27FC236}">
              <a16:creationId xmlns:a16="http://schemas.microsoft.com/office/drawing/2014/main" id="{9BDCCF51-332D-416B-8C18-34D33D68CBA9}"/>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0" name="テキスト ボックス 269">
          <a:extLst>
            <a:ext uri="{FF2B5EF4-FFF2-40B4-BE49-F238E27FC236}">
              <a16:creationId xmlns:a16="http://schemas.microsoft.com/office/drawing/2014/main" id="{5159C9D8-5A81-45E4-A166-A112A352197D}"/>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BC8758F4-BF3B-42BB-964C-E63B96BACD8B}"/>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683F1036-5564-4E6B-8C3C-B4602764AA0B}"/>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5D3D82BE-6331-4AF6-9E9D-25D5F34E2D9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B8F24BA-2BD1-4BC7-A887-0873CA11C2EC}"/>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24266C41-F2FC-4B45-8602-F0E03B231D8D}"/>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6" name="楕円 275">
          <a:extLst>
            <a:ext uri="{FF2B5EF4-FFF2-40B4-BE49-F238E27FC236}">
              <a16:creationId xmlns:a16="http://schemas.microsoft.com/office/drawing/2014/main" id="{78E9B7D7-40B1-43E6-B6E4-1B08FE770E8C}"/>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55534</xdr:rowOff>
    </xdr:from>
    <xdr:ext cx="762000" cy="259045"/>
    <xdr:sp macro="" textlink="">
      <xdr:nvSpPr>
        <xdr:cNvPr id="277" name="給与水準   （国との比較）該当値テキスト">
          <a:extLst>
            <a:ext uri="{FF2B5EF4-FFF2-40B4-BE49-F238E27FC236}">
              <a16:creationId xmlns:a16="http://schemas.microsoft.com/office/drawing/2014/main" id="{78D4B5E5-10F9-4C03-89FB-A5CD7CAB4FAD}"/>
            </a:ext>
          </a:extLst>
        </xdr:cNvPr>
        <xdr:cNvSpPr txBox="1"/>
      </xdr:nvSpPr>
      <xdr:spPr>
        <a:xfrm>
          <a:off x="17106900" y="1445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8" name="楕円 277">
          <a:extLst>
            <a:ext uri="{FF2B5EF4-FFF2-40B4-BE49-F238E27FC236}">
              <a16:creationId xmlns:a16="http://schemas.microsoft.com/office/drawing/2014/main" id="{97A91C2F-E8BE-4404-AA6D-E0FD89F1E87D}"/>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152598</xdr:rowOff>
    </xdr:from>
    <xdr:ext cx="736600" cy="259045"/>
    <xdr:sp macro="" textlink="">
      <xdr:nvSpPr>
        <xdr:cNvPr id="279" name="テキスト ボックス 278">
          <a:extLst>
            <a:ext uri="{FF2B5EF4-FFF2-40B4-BE49-F238E27FC236}">
              <a16:creationId xmlns:a16="http://schemas.microsoft.com/office/drawing/2014/main" id="{C515F09D-3BC6-4606-8E77-06E403742234}"/>
            </a:ext>
          </a:extLst>
        </xdr:cNvPr>
        <xdr:cNvSpPr txBox="1"/>
      </xdr:nvSpPr>
      <xdr:spPr>
        <a:xfrm>
          <a:off x="15798800" y="14554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0" name="楕円 279">
          <a:extLst>
            <a:ext uri="{FF2B5EF4-FFF2-40B4-BE49-F238E27FC236}">
              <a16:creationId xmlns:a16="http://schemas.microsoft.com/office/drawing/2014/main" id="{85974B3D-2E32-4F68-B29C-008A6BA0E4C9}"/>
            </a:ext>
          </a:extLst>
        </xdr:cNvPr>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84563</xdr:rowOff>
    </xdr:from>
    <xdr:ext cx="762000" cy="259045"/>
    <xdr:sp macro="" textlink="">
      <xdr:nvSpPr>
        <xdr:cNvPr id="281" name="テキスト ボックス 280">
          <a:extLst>
            <a:ext uri="{FF2B5EF4-FFF2-40B4-BE49-F238E27FC236}">
              <a16:creationId xmlns:a16="http://schemas.microsoft.com/office/drawing/2014/main" id="{A6912155-2B9B-4C6A-B74A-CF1F71066D24}"/>
            </a:ext>
          </a:extLst>
        </xdr:cNvPr>
        <xdr:cNvSpPr txBox="1"/>
      </xdr:nvSpPr>
      <xdr:spPr>
        <a:xfrm>
          <a:off x="14909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2" name="楕円 281">
          <a:extLst>
            <a:ext uri="{FF2B5EF4-FFF2-40B4-BE49-F238E27FC236}">
              <a16:creationId xmlns:a16="http://schemas.microsoft.com/office/drawing/2014/main" id="{3CFA45A5-ECC7-4F34-BFE9-BED0A0FF4882}"/>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3" name="テキスト ボックス 282">
          <a:extLst>
            <a:ext uri="{FF2B5EF4-FFF2-40B4-BE49-F238E27FC236}">
              <a16:creationId xmlns:a16="http://schemas.microsoft.com/office/drawing/2014/main" id="{191B0227-C6F3-4F4A-9C49-538678E5F0A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4" name="楕円 283">
          <a:extLst>
            <a:ext uri="{FF2B5EF4-FFF2-40B4-BE49-F238E27FC236}">
              <a16:creationId xmlns:a16="http://schemas.microsoft.com/office/drawing/2014/main" id="{05368C56-8C50-4E62-B8A6-9035BC5860E6}"/>
            </a:ext>
          </a:extLst>
        </xdr:cNvPr>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85" name="テキスト ボックス 284">
          <a:extLst>
            <a:ext uri="{FF2B5EF4-FFF2-40B4-BE49-F238E27FC236}">
              <a16:creationId xmlns:a16="http://schemas.microsoft.com/office/drawing/2014/main" id="{C06D13F4-EDAB-429E-AA14-96CFC98CEC1A}"/>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18B33324-8CAC-4DAA-8A0F-2853AF7622C2}"/>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163BD844-3E98-4A62-8F07-89B38A1C034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38D5F185-E0A9-4233-8EEA-AF33BD1D57F2}"/>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C74A4E3F-0679-4D1D-A1A9-67030194199D}"/>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D0B841BD-A9C6-4993-8E65-9EE3EF06A00A}"/>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B097EC98-0690-44F7-AE9D-E786D218678B}"/>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F4EBCA25-3B65-4A66-AEC2-88B26CDEE846}"/>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6A135D52-D67E-4D0A-935D-465BDAE01738}"/>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CE8928B9-D569-43B3-B259-136798D7F676}"/>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1760D98-9299-4332-81A7-23C1E0824F18}"/>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B532DA67-6C95-4697-9C49-88D8CCDFD8EB}"/>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CDFE7914-C469-4241-B49A-913148E436AC}"/>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96D0C3C0-67A1-4620-96A0-5B4F2271E556}"/>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集中改革プランに沿った民間委託の推進、指定管理者制度の導入、新規採用職員の抑制、平成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年度の職員の大量退職により、類似団体平均を下回る状況が継続している。人口減少に伴い、人口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人当たり職員数は増加傾向にあるが、令和３年３月策定の定員管理計画に基づき、引き続き適正な職員数の管理に努める。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6683ABBF-9911-44B2-B7F4-E1CD9C277429}"/>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6BAC39CE-D86A-4A92-84CB-20A814674F99}"/>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EA0163C1-2553-4DAA-8C99-B709B7E4D017}"/>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88DD4804-616C-4D15-B55E-6209010BA8A6}"/>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15294C67-6799-4267-BBF2-25E556C5341A}"/>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750750C4-EE4E-48F3-A986-B24661D200A7}"/>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5BDEEDE5-121E-4A31-8FD7-21590194D948}"/>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8BCBD482-2AFA-4561-8066-A7035F350B5A}"/>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BF0FDC46-D584-43D6-A6CA-5BBC6E895935}"/>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5D33B7F7-AAF0-4374-96D5-136CD0E97F86}"/>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7D3A38EC-539D-4BF7-B03C-5FF93C9E27E6}"/>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22705922-D690-4A26-AB2B-96F49ED72E5A}"/>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D10E3F5B-496A-4BA4-B406-D071E735B2B2}"/>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F4BECA6E-E208-4A2A-89AF-7A8C2ADD696B}"/>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C90BDC8D-4F56-4F84-893C-EA9986EF6478}"/>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E433EB72-B770-40AF-9FC9-8A2C7371033B}"/>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80AADC3C-5482-4583-9FF2-35557DCC8A6C}"/>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F8A7761D-BF50-4429-B8C0-8DFDF3BCB78F}"/>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7" name="直線コネクタ 316">
          <a:extLst>
            <a:ext uri="{FF2B5EF4-FFF2-40B4-BE49-F238E27FC236}">
              <a16:creationId xmlns:a16="http://schemas.microsoft.com/office/drawing/2014/main" id="{187EBED5-B75E-4C4B-A674-935C8AFF170F}"/>
            </a:ext>
          </a:extLst>
        </xdr:cNvPr>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18" name="定員管理の状況最小値テキスト">
          <a:extLst>
            <a:ext uri="{FF2B5EF4-FFF2-40B4-BE49-F238E27FC236}">
              <a16:creationId xmlns:a16="http://schemas.microsoft.com/office/drawing/2014/main" id="{3070FB42-1A52-489E-AE50-FB6B78412A14}"/>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19" name="直線コネクタ 318">
          <a:extLst>
            <a:ext uri="{FF2B5EF4-FFF2-40B4-BE49-F238E27FC236}">
              <a16:creationId xmlns:a16="http://schemas.microsoft.com/office/drawing/2014/main" id="{A5C77709-E82C-4000-B2E4-043E35EA200A}"/>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0" name="定員管理の状況最大値テキスト">
          <a:extLst>
            <a:ext uri="{FF2B5EF4-FFF2-40B4-BE49-F238E27FC236}">
              <a16:creationId xmlns:a16="http://schemas.microsoft.com/office/drawing/2014/main" id="{07F0981E-8551-4E66-BEDF-BD856DE193C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1" name="直線コネクタ 320">
          <a:extLst>
            <a:ext uri="{FF2B5EF4-FFF2-40B4-BE49-F238E27FC236}">
              <a16:creationId xmlns:a16="http://schemas.microsoft.com/office/drawing/2014/main" id="{E2D30BBC-6BB1-410F-95E7-4C4F0359741A}"/>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76200</xdr:rowOff>
    </xdr:from>
    <xdr:to>
      <xdr:col>81</xdr:col>
      <xdr:colOff>44450</xdr:colOff>
      <xdr:row>59</xdr:row>
      <xdr:rowOff>121013</xdr:rowOff>
    </xdr:to>
    <xdr:cxnSp macro="">
      <xdr:nvCxnSpPr>
        <xdr:cNvPr id="322" name="直線コネクタ 321">
          <a:extLst>
            <a:ext uri="{FF2B5EF4-FFF2-40B4-BE49-F238E27FC236}">
              <a16:creationId xmlns:a16="http://schemas.microsoft.com/office/drawing/2014/main" id="{500BF4C7-35D1-483C-B09A-AA5EEA306879}"/>
            </a:ext>
          </a:extLst>
        </xdr:cNvPr>
        <xdr:cNvCxnSpPr/>
      </xdr:nvCxnSpPr>
      <xdr:spPr>
        <a:xfrm>
          <a:off x="16179800" y="10191750"/>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73405</xdr:rowOff>
    </xdr:from>
    <xdr:ext cx="762000" cy="259045"/>
    <xdr:sp macro="" textlink="">
      <xdr:nvSpPr>
        <xdr:cNvPr id="323" name="定員管理の状況平均値テキスト">
          <a:extLst>
            <a:ext uri="{FF2B5EF4-FFF2-40B4-BE49-F238E27FC236}">
              <a16:creationId xmlns:a16="http://schemas.microsoft.com/office/drawing/2014/main" id="{10DEC132-F6EC-414A-B51B-3D6758F29C08}"/>
            </a:ext>
          </a:extLst>
        </xdr:cNvPr>
        <xdr:cNvSpPr txBox="1"/>
      </xdr:nvSpPr>
      <xdr:spPr>
        <a:xfrm>
          <a:off x="17106900" y="10531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4" name="フローチャート: 判断 323">
          <a:extLst>
            <a:ext uri="{FF2B5EF4-FFF2-40B4-BE49-F238E27FC236}">
              <a16:creationId xmlns:a16="http://schemas.microsoft.com/office/drawing/2014/main" id="{FCE54834-86AE-4070-80EF-676EBE231478}"/>
            </a:ext>
          </a:extLst>
        </xdr:cNvPr>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64135</xdr:rowOff>
    </xdr:from>
    <xdr:to>
      <xdr:col>77</xdr:col>
      <xdr:colOff>44450</xdr:colOff>
      <xdr:row>59</xdr:row>
      <xdr:rowOff>76200</xdr:rowOff>
    </xdr:to>
    <xdr:cxnSp macro="">
      <xdr:nvCxnSpPr>
        <xdr:cNvPr id="325" name="直線コネクタ 324">
          <a:extLst>
            <a:ext uri="{FF2B5EF4-FFF2-40B4-BE49-F238E27FC236}">
              <a16:creationId xmlns:a16="http://schemas.microsoft.com/office/drawing/2014/main" id="{B3A15475-3B5C-4616-B9E8-8F3B5C6EE684}"/>
            </a:ext>
          </a:extLst>
        </xdr:cNvPr>
        <xdr:cNvCxnSpPr/>
      </xdr:nvCxnSpPr>
      <xdr:spPr>
        <a:xfrm>
          <a:off x="15290800" y="1017968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6" name="フローチャート: 判断 325">
          <a:extLst>
            <a:ext uri="{FF2B5EF4-FFF2-40B4-BE49-F238E27FC236}">
              <a16:creationId xmlns:a16="http://schemas.microsoft.com/office/drawing/2014/main" id="{01296182-B425-4F08-9F1B-3179809AAFB7}"/>
            </a:ext>
          </a:extLst>
        </xdr:cNvPr>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14531</xdr:rowOff>
    </xdr:from>
    <xdr:ext cx="736600" cy="259045"/>
    <xdr:sp macro="" textlink="">
      <xdr:nvSpPr>
        <xdr:cNvPr id="327" name="テキスト ボックス 326">
          <a:extLst>
            <a:ext uri="{FF2B5EF4-FFF2-40B4-BE49-F238E27FC236}">
              <a16:creationId xmlns:a16="http://schemas.microsoft.com/office/drawing/2014/main" id="{53C7D83F-31AE-496B-B890-34522299977F}"/>
            </a:ext>
          </a:extLst>
        </xdr:cNvPr>
        <xdr:cNvSpPr txBox="1"/>
      </xdr:nvSpPr>
      <xdr:spPr>
        <a:xfrm>
          <a:off x="15798800" y="1064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38281</xdr:rowOff>
    </xdr:from>
    <xdr:to>
      <xdr:col>72</xdr:col>
      <xdr:colOff>203200</xdr:colOff>
      <xdr:row>59</xdr:row>
      <xdr:rowOff>64135</xdr:rowOff>
    </xdr:to>
    <xdr:cxnSp macro="">
      <xdr:nvCxnSpPr>
        <xdr:cNvPr id="328" name="直線コネクタ 327">
          <a:extLst>
            <a:ext uri="{FF2B5EF4-FFF2-40B4-BE49-F238E27FC236}">
              <a16:creationId xmlns:a16="http://schemas.microsoft.com/office/drawing/2014/main" id="{48FC1A66-F853-4D2F-A12E-221D164703B7}"/>
            </a:ext>
          </a:extLst>
        </xdr:cNvPr>
        <xdr:cNvCxnSpPr/>
      </xdr:nvCxnSpPr>
      <xdr:spPr>
        <a:xfrm>
          <a:off x="14401800" y="10153831"/>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29" name="フローチャート: 判断 328">
          <a:extLst>
            <a:ext uri="{FF2B5EF4-FFF2-40B4-BE49-F238E27FC236}">
              <a16:creationId xmlns:a16="http://schemas.microsoft.com/office/drawing/2014/main" id="{0016D017-3D9D-45B8-846D-911E3E5B986A}"/>
            </a:ext>
          </a:extLst>
        </xdr:cNvPr>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148062</xdr:rowOff>
    </xdr:from>
    <xdr:ext cx="762000" cy="259045"/>
    <xdr:sp macro="" textlink="">
      <xdr:nvSpPr>
        <xdr:cNvPr id="330" name="テキスト ボックス 329">
          <a:extLst>
            <a:ext uri="{FF2B5EF4-FFF2-40B4-BE49-F238E27FC236}">
              <a16:creationId xmlns:a16="http://schemas.microsoft.com/office/drawing/2014/main" id="{3FF13398-2BAB-4AE8-8C39-1922942F259A}"/>
            </a:ext>
          </a:extLst>
        </xdr:cNvPr>
        <xdr:cNvSpPr txBox="1"/>
      </xdr:nvSpPr>
      <xdr:spPr>
        <a:xfrm>
          <a:off x="14909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164919</xdr:rowOff>
    </xdr:from>
    <xdr:to>
      <xdr:col>68</xdr:col>
      <xdr:colOff>152400</xdr:colOff>
      <xdr:row>59</xdr:row>
      <xdr:rowOff>38281</xdr:rowOff>
    </xdr:to>
    <xdr:cxnSp macro="">
      <xdr:nvCxnSpPr>
        <xdr:cNvPr id="331" name="直線コネクタ 330">
          <a:extLst>
            <a:ext uri="{FF2B5EF4-FFF2-40B4-BE49-F238E27FC236}">
              <a16:creationId xmlns:a16="http://schemas.microsoft.com/office/drawing/2014/main" id="{0BE70C67-9A7F-442F-9C2E-C76592544B56}"/>
            </a:ext>
          </a:extLst>
        </xdr:cNvPr>
        <xdr:cNvCxnSpPr/>
      </xdr:nvCxnSpPr>
      <xdr:spPr>
        <a:xfrm>
          <a:off x="13512800" y="10109019"/>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22044</xdr:rowOff>
    </xdr:from>
    <xdr:to>
      <xdr:col>68</xdr:col>
      <xdr:colOff>203200</xdr:colOff>
      <xdr:row>61</xdr:row>
      <xdr:rowOff>123644</xdr:rowOff>
    </xdr:to>
    <xdr:sp macro="" textlink="">
      <xdr:nvSpPr>
        <xdr:cNvPr id="332" name="フローチャート: 判断 331">
          <a:extLst>
            <a:ext uri="{FF2B5EF4-FFF2-40B4-BE49-F238E27FC236}">
              <a16:creationId xmlns:a16="http://schemas.microsoft.com/office/drawing/2014/main" id="{2970A980-2802-449D-AD38-B5C46D9383B6}"/>
            </a:ext>
          </a:extLst>
        </xdr:cNvPr>
        <xdr:cNvSpPr/>
      </xdr:nvSpPr>
      <xdr:spPr>
        <a:xfrm>
          <a:off x="14351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108421</xdr:rowOff>
    </xdr:from>
    <xdr:ext cx="762000" cy="259045"/>
    <xdr:sp macro="" textlink="">
      <xdr:nvSpPr>
        <xdr:cNvPr id="333" name="テキスト ボックス 332">
          <a:extLst>
            <a:ext uri="{FF2B5EF4-FFF2-40B4-BE49-F238E27FC236}">
              <a16:creationId xmlns:a16="http://schemas.microsoft.com/office/drawing/2014/main" id="{CF608F47-8352-4F12-A46F-5D51310C5867}"/>
            </a:ext>
          </a:extLst>
        </xdr:cNvPr>
        <xdr:cNvSpPr txBox="1"/>
      </xdr:nvSpPr>
      <xdr:spPr>
        <a:xfrm>
          <a:off x="14020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34" name="フローチャート: 判断 333">
          <a:extLst>
            <a:ext uri="{FF2B5EF4-FFF2-40B4-BE49-F238E27FC236}">
              <a16:creationId xmlns:a16="http://schemas.microsoft.com/office/drawing/2014/main" id="{83D78E88-8890-4437-8053-0053368D8F07}"/>
            </a:ext>
          </a:extLst>
        </xdr:cNvPr>
        <xdr:cNvSpPr/>
      </xdr:nvSpPr>
      <xdr:spPr>
        <a:xfrm>
          <a:off x="13462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142892</xdr:rowOff>
    </xdr:from>
    <xdr:ext cx="762000" cy="259045"/>
    <xdr:sp macro="" textlink="">
      <xdr:nvSpPr>
        <xdr:cNvPr id="335" name="テキスト ボックス 334">
          <a:extLst>
            <a:ext uri="{FF2B5EF4-FFF2-40B4-BE49-F238E27FC236}">
              <a16:creationId xmlns:a16="http://schemas.microsoft.com/office/drawing/2014/main" id="{EE0A6393-224C-4CA1-A085-A32C80F15470}"/>
            </a:ext>
          </a:extLst>
        </xdr:cNvPr>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62CD249F-9282-4EC0-8B69-8AAADC96E06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3C21F712-137E-4177-98ED-02250AF6FB71}"/>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A122D0E1-8EE7-4AEC-A434-DAC684C0AC5C}"/>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5A280358-B96B-44F6-99EE-B890ACDAB06B}"/>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8604E4FD-C4A4-43F5-9B26-002DB2C0BD49}"/>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70213</xdr:rowOff>
    </xdr:from>
    <xdr:to>
      <xdr:col>81</xdr:col>
      <xdr:colOff>95250</xdr:colOff>
      <xdr:row>60</xdr:row>
      <xdr:rowOff>363</xdr:rowOff>
    </xdr:to>
    <xdr:sp macro="" textlink="">
      <xdr:nvSpPr>
        <xdr:cNvPr id="341" name="楕円 340">
          <a:extLst>
            <a:ext uri="{FF2B5EF4-FFF2-40B4-BE49-F238E27FC236}">
              <a16:creationId xmlns:a16="http://schemas.microsoft.com/office/drawing/2014/main" id="{BF07CF45-7DBB-48D2-ABFC-DF4C5A7080F3}"/>
            </a:ext>
          </a:extLst>
        </xdr:cNvPr>
        <xdr:cNvSpPr/>
      </xdr:nvSpPr>
      <xdr:spPr>
        <a:xfrm>
          <a:off x="169672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86740</xdr:rowOff>
    </xdr:from>
    <xdr:ext cx="762000" cy="259045"/>
    <xdr:sp macro="" textlink="">
      <xdr:nvSpPr>
        <xdr:cNvPr id="342" name="定員管理の状況該当値テキスト">
          <a:extLst>
            <a:ext uri="{FF2B5EF4-FFF2-40B4-BE49-F238E27FC236}">
              <a16:creationId xmlns:a16="http://schemas.microsoft.com/office/drawing/2014/main" id="{01B1CA21-E328-4E7F-B07C-4CE0EBF09593}"/>
            </a:ext>
          </a:extLst>
        </xdr:cNvPr>
        <xdr:cNvSpPr txBox="1"/>
      </xdr:nvSpPr>
      <xdr:spPr>
        <a:xfrm>
          <a:off x="17106900" y="100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25400</xdr:rowOff>
    </xdr:from>
    <xdr:to>
      <xdr:col>77</xdr:col>
      <xdr:colOff>95250</xdr:colOff>
      <xdr:row>59</xdr:row>
      <xdr:rowOff>127000</xdr:rowOff>
    </xdr:to>
    <xdr:sp macro="" textlink="">
      <xdr:nvSpPr>
        <xdr:cNvPr id="343" name="楕円 342">
          <a:extLst>
            <a:ext uri="{FF2B5EF4-FFF2-40B4-BE49-F238E27FC236}">
              <a16:creationId xmlns:a16="http://schemas.microsoft.com/office/drawing/2014/main" id="{FE9E63A3-2D64-47F5-BD0E-66BCF9B62C1B}"/>
            </a:ext>
          </a:extLst>
        </xdr:cNvPr>
        <xdr:cNvSpPr/>
      </xdr:nvSpPr>
      <xdr:spPr>
        <a:xfrm>
          <a:off x="16129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137177</xdr:rowOff>
    </xdr:from>
    <xdr:ext cx="736600" cy="259045"/>
    <xdr:sp macro="" textlink="">
      <xdr:nvSpPr>
        <xdr:cNvPr id="344" name="テキスト ボックス 343">
          <a:extLst>
            <a:ext uri="{FF2B5EF4-FFF2-40B4-BE49-F238E27FC236}">
              <a16:creationId xmlns:a16="http://schemas.microsoft.com/office/drawing/2014/main" id="{86070D46-E72B-402A-BCA4-6FC31BFC746F}"/>
            </a:ext>
          </a:extLst>
        </xdr:cNvPr>
        <xdr:cNvSpPr txBox="1"/>
      </xdr:nvSpPr>
      <xdr:spPr>
        <a:xfrm>
          <a:off x="15798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13335</xdr:rowOff>
    </xdr:from>
    <xdr:to>
      <xdr:col>73</xdr:col>
      <xdr:colOff>44450</xdr:colOff>
      <xdr:row>59</xdr:row>
      <xdr:rowOff>114935</xdr:rowOff>
    </xdr:to>
    <xdr:sp macro="" textlink="">
      <xdr:nvSpPr>
        <xdr:cNvPr id="345" name="楕円 344">
          <a:extLst>
            <a:ext uri="{FF2B5EF4-FFF2-40B4-BE49-F238E27FC236}">
              <a16:creationId xmlns:a16="http://schemas.microsoft.com/office/drawing/2014/main" id="{3FEFF976-AA9D-4ECA-8231-892B54876F1B}"/>
            </a:ext>
          </a:extLst>
        </xdr:cNvPr>
        <xdr:cNvSpPr/>
      </xdr:nvSpPr>
      <xdr:spPr>
        <a:xfrm>
          <a:off x="15240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125112</xdr:rowOff>
    </xdr:from>
    <xdr:ext cx="762000" cy="259045"/>
    <xdr:sp macro="" textlink="">
      <xdr:nvSpPr>
        <xdr:cNvPr id="346" name="テキスト ボックス 345">
          <a:extLst>
            <a:ext uri="{FF2B5EF4-FFF2-40B4-BE49-F238E27FC236}">
              <a16:creationId xmlns:a16="http://schemas.microsoft.com/office/drawing/2014/main" id="{99A328B6-5E35-4FA5-B443-DB05ECCA32FA}"/>
            </a:ext>
          </a:extLst>
        </xdr:cNvPr>
        <xdr:cNvSpPr txBox="1"/>
      </xdr:nvSpPr>
      <xdr:spPr>
        <a:xfrm>
          <a:off x="14909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158931</xdr:rowOff>
    </xdr:from>
    <xdr:to>
      <xdr:col>68</xdr:col>
      <xdr:colOff>203200</xdr:colOff>
      <xdr:row>59</xdr:row>
      <xdr:rowOff>89081</xdr:rowOff>
    </xdr:to>
    <xdr:sp macro="" textlink="">
      <xdr:nvSpPr>
        <xdr:cNvPr id="347" name="楕円 346">
          <a:extLst>
            <a:ext uri="{FF2B5EF4-FFF2-40B4-BE49-F238E27FC236}">
              <a16:creationId xmlns:a16="http://schemas.microsoft.com/office/drawing/2014/main" id="{F5B2D292-402D-4B04-9B50-5EDDF0D6E88F}"/>
            </a:ext>
          </a:extLst>
        </xdr:cNvPr>
        <xdr:cNvSpPr/>
      </xdr:nvSpPr>
      <xdr:spPr>
        <a:xfrm>
          <a:off x="14351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99258</xdr:rowOff>
    </xdr:from>
    <xdr:ext cx="762000" cy="259045"/>
    <xdr:sp macro="" textlink="">
      <xdr:nvSpPr>
        <xdr:cNvPr id="348" name="テキスト ボックス 347">
          <a:extLst>
            <a:ext uri="{FF2B5EF4-FFF2-40B4-BE49-F238E27FC236}">
              <a16:creationId xmlns:a16="http://schemas.microsoft.com/office/drawing/2014/main" id="{E818230C-F530-4989-8593-F67823FB7228}"/>
            </a:ext>
          </a:extLst>
        </xdr:cNvPr>
        <xdr:cNvSpPr txBox="1"/>
      </xdr:nvSpPr>
      <xdr:spPr>
        <a:xfrm>
          <a:off x="14020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114119</xdr:rowOff>
    </xdr:from>
    <xdr:to>
      <xdr:col>64</xdr:col>
      <xdr:colOff>152400</xdr:colOff>
      <xdr:row>59</xdr:row>
      <xdr:rowOff>44269</xdr:rowOff>
    </xdr:to>
    <xdr:sp macro="" textlink="">
      <xdr:nvSpPr>
        <xdr:cNvPr id="349" name="楕円 348">
          <a:extLst>
            <a:ext uri="{FF2B5EF4-FFF2-40B4-BE49-F238E27FC236}">
              <a16:creationId xmlns:a16="http://schemas.microsoft.com/office/drawing/2014/main" id="{515EB1A6-DF0B-465C-B8AE-A3152E95A396}"/>
            </a:ext>
          </a:extLst>
        </xdr:cNvPr>
        <xdr:cNvSpPr/>
      </xdr:nvSpPr>
      <xdr:spPr>
        <a:xfrm>
          <a:off x="13462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54446</xdr:rowOff>
    </xdr:from>
    <xdr:ext cx="762000" cy="259045"/>
    <xdr:sp macro="" textlink="">
      <xdr:nvSpPr>
        <xdr:cNvPr id="350" name="テキスト ボックス 349">
          <a:extLst>
            <a:ext uri="{FF2B5EF4-FFF2-40B4-BE49-F238E27FC236}">
              <a16:creationId xmlns:a16="http://schemas.microsoft.com/office/drawing/2014/main" id="{0DB05FC4-95F4-407F-AB89-ED891173CDCD}"/>
            </a:ext>
          </a:extLst>
        </xdr:cNvPr>
        <xdr:cNvSpPr txBox="1"/>
      </xdr:nvSpPr>
      <xdr:spPr>
        <a:xfrm>
          <a:off x="13131800" y="982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EA0A6FA-E09C-4E52-89F8-18EAE4473232}"/>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CD8466E-5033-4D94-B9FB-0DEA4623A5F2}"/>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5C5DCFBB-7F48-4885-A96C-9FDB35DCDAD8}"/>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DE213B88-12F0-4BB2-8A32-F20760F7E88B}"/>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C8D98785-DD84-4D1A-8F63-D3F4FA163F6C}"/>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4455487D-25EC-4BB3-AC3C-03C8BADCECED}"/>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630F406D-798C-47F1-861A-F3A4F004441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C0FD8245-7B5B-4714-AA40-C98D9529728B}"/>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238E0E61-392B-4FDC-859E-6FEF002E79CF}"/>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4B045F0F-E895-4810-9CF4-1A66FEC3542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7189E4FF-671F-4E56-8FCF-FDD1014147E9}"/>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B69BE3FF-4423-4F1D-839D-9DD75BEABAD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D40B5B09-E1E4-44DC-BE09-67F7D3F251A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新庁舎建設のために借入した地方債の一部について元金償還が始まり、元利償還額の増加したため、前年度より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今後は新庁舎建設関連の償還が続くことから、年度ごとの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償還額に留意しながら健全な財政運営を行う</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AF9B4E8C-B38D-459D-8966-F8CE5A298F6F}"/>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7694767F-EC25-4959-B605-06212BEAB9EE}"/>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976AAD5B-1434-499B-8C11-3D51D92DF71F}"/>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C5C9DA7-00E9-4B8F-AEA5-A945BA9DD08E}"/>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8970F0F-A3A7-4903-9541-8DC9496E1096}"/>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DF0BAAC6-CA2B-44F2-A836-3E8A20C86682}"/>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2D5269A8-43AC-4DD7-8654-F0A70DBF2214}"/>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2FFE94B2-2807-4638-B9C4-7CFCE90438F6}"/>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E5DEC2E1-80F2-4FB8-A761-CD26E722B359}"/>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56BE3DCD-7FA3-443E-B52A-4BE1F133F03C}"/>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431B43DB-57E7-4A76-A5EA-CC2B58397D27}"/>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88973E0F-099E-4DA0-8671-9B2129878C4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1DEDBA08-1134-4CE8-B92B-30E2717BEB45}"/>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45FB72AA-AE0A-4989-B0A1-FCD385614F7C}"/>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B92A1CFF-0628-487A-A633-AE0A02127F02}"/>
            </a:ext>
          </a:extLst>
        </xdr:cNvPr>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BAC623C7-D881-41CB-B1CE-85218A50711E}"/>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29BAEEC6-3F1D-4995-92CD-396F9A279C22}"/>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1" name="公債費負担の状況最大値テキスト">
          <a:extLst>
            <a:ext uri="{FF2B5EF4-FFF2-40B4-BE49-F238E27FC236}">
              <a16:creationId xmlns:a16="http://schemas.microsoft.com/office/drawing/2014/main" id="{DF08F2CE-33AD-4945-BF00-DC858AD6BA27}"/>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2" name="直線コネクタ 381">
          <a:extLst>
            <a:ext uri="{FF2B5EF4-FFF2-40B4-BE49-F238E27FC236}">
              <a16:creationId xmlns:a16="http://schemas.microsoft.com/office/drawing/2014/main" id="{C23A4513-E6C7-4468-9B50-06907D0713FE}"/>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42</xdr:row>
      <xdr:rowOff>113877</xdr:rowOff>
    </xdr:to>
    <xdr:cxnSp macro="">
      <xdr:nvCxnSpPr>
        <xdr:cNvPr id="383" name="直線コネクタ 382">
          <a:extLst>
            <a:ext uri="{FF2B5EF4-FFF2-40B4-BE49-F238E27FC236}">
              <a16:creationId xmlns:a16="http://schemas.microsoft.com/office/drawing/2014/main" id="{8E319B43-4238-477A-B269-C0B45E51FE1E}"/>
            </a:ext>
          </a:extLst>
        </xdr:cNvPr>
        <xdr:cNvCxnSpPr/>
      </xdr:nvCxnSpPr>
      <xdr:spPr>
        <a:xfrm>
          <a:off x="16179800" y="729064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4" name="公債費負担の状況平均値テキスト">
          <a:extLst>
            <a:ext uri="{FF2B5EF4-FFF2-40B4-BE49-F238E27FC236}">
              <a16:creationId xmlns:a16="http://schemas.microsoft.com/office/drawing/2014/main" id="{CF11C5D0-D9A3-44EB-AA5D-99B334C2EEEA}"/>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5" name="フローチャート: 判断 384">
          <a:extLst>
            <a:ext uri="{FF2B5EF4-FFF2-40B4-BE49-F238E27FC236}">
              <a16:creationId xmlns:a16="http://schemas.microsoft.com/office/drawing/2014/main" id="{3C163A63-B082-4BAC-AE18-09B193893DA8}"/>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42</xdr:row>
      <xdr:rowOff>89746</xdr:rowOff>
    </xdr:to>
    <xdr:cxnSp macro="">
      <xdr:nvCxnSpPr>
        <xdr:cNvPr id="386" name="直線コネクタ 385">
          <a:extLst>
            <a:ext uri="{FF2B5EF4-FFF2-40B4-BE49-F238E27FC236}">
              <a16:creationId xmlns:a16="http://schemas.microsoft.com/office/drawing/2014/main" id="{A295B7CB-D362-4F03-8855-136D04B03FC9}"/>
            </a:ext>
          </a:extLst>
        </xdr:cNvPr>
        <xdr:cNvCxnSpPr/>
      </xdr:nvCxnSpPr>
      <xdr:spPr>
        <a:xfrm>
          <a:off x="15290800" y="7290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7" name="フローチャート: 判断 386">
          <a:extLst>
            <a:ext uri="{FF2B5EF4-FFF2-40B4-BE49-F238E27FC236}">
              <a16:creationId xmlns:a16="http://schemas.microsoft.com/office/drawing/2014/main" id="{41C5B7C0-FBE8-4978-B7A5-3C164FFA5903}"/>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8" name="テキスト ボックス 387">
          <a:extLst>
            <a:ext uri="{FF2B5EF4-FFF2-40B4-BE49-F238E27FC236}">
              <a16:creationId xmlns:a16="http://schemas.microsoft.com/office/drawing/2014/main" id="{D92762CC-E3D0-4D0F-8A24-951356241323}"/>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129963</xdr:rowOff>
    </xdr:to>
    <xdr:cxnSp macro="">
      <xdr:nvCxnSpPr>
        <xdr:cNvPr id="389" name="直線コネクタ 388">
          <a:extLst>
            <a:ext uri="{FF2B5EF4-FFF2-40B4-BE49-F238E27FC236}">
              <a16:creationId xmlns:a16="http://schemas.microsoft.com/office/drawing/2014/main" id="{7488897D-EE03-4590-9FB2-FA5DD41BD6B1}"/>
            </a:ext>
          </a:extLst>
        </xdr:cNvPr>
        <xdr:cNvCxnSpPr/>
      </xdr:nvCxnSpPr>
      <xdr:spPr>
        <a:xfrm flipV="1">
          <a:off x="14401800" y="72906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0" name="フローチャート: 判断 389">
          <a:extLst>
            <a:ext uri="{FF2B5EF4-FFF2-40B4-BE49-F238E27FC236}">
              <a16:creationId xmlns:a16="http://schemas.microsoft.com/office/drawing/2014/main" id="{6C299513-FD26-487D-BEA0-B24B14FB1F22}"/>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91" name="テキスト ボックス 390">
          <a:extLst>
            <a:ext uri="{FF2B5EF4-FFF2-40B4-BE49-F238E27FC236}">
              <a16:creationId xmlns:a16="http://schemas.microsoft.com/office/drawing/2014/main" id="{5A18F87B-907D-4B4A-A1FD-0E50DFC94891}"/>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129963</xdr:rowOff>
    </xdr:from>
    <xdr:to>
      <xdr:col>68</xdr:col>
      <xdr:colOff>152400</xdr:colOff>
      <xdr:row>42</xdr:row>
      <xdr:rowOff>170180</xdr:rowOff>
    </xdr:to>
    <xdr:cxnSp macro="">
      <xdr:nvCxnSpPr>
        <xdr:cNvPr id="392" name="直線コネクタ 391">
          <a:extLst>
            <a:ext uri="{FF2B5EF4-FFF2-40B4-BE49-F238E27FC236}">
              <a16:creationId xmlns:a16="http://schemas.microsoft.com/office/drawing/2014/main" id="{2ED77EC7-8C00-4ECF-A6AA-368B7F4B076B}"/>
            </a:ext>
          </a:extLst>
        </xdr:cNvPr>
        <xdr:cNvCxnSpPr/>
      </xdr:nvCxnSpPr>
      <xdr:spPr>
        <a:xfrm flipV="1">
          <a:off x="13512800" y="73308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3" name="フローチャート: 判断 392">
          <a:extLst>
            <a:ext uri="{FF2B5EF4-FFF2-40B4-BE49-F238E27FC236}">
              <a16:creationId xmlns:a16="http://schemas.microsoft.com/office/drawing/2014/main" id="{CE4C31D5-17F1-4EEE-B41F-FCEC1ACF7E36}"/>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110507</xdr:rowOff>
    </xdr:from>
    <xdr:ext cx="762000" cy="259045"/>
    <xdr:sp macro="" textlink="">
      <xdr:nvSpPr>
        <xdr:cNvPr id="394" name="テキスト ボックス 393">
          <a:extLst>
            <a:ext uri="{FF2B5EF4-FFF2-40B4-BE49-F238E27FC236}">
              <a16:creationId xmlns:a16="http://schemas.microsoft.com/office/drawing/2014/main" id="{283AA388-5E85-49A9-8D87-0B2859515601}"/>
            </a:ext>
          </a:extLst>
        </xdr:cNvPr>
        <xdr:cNvSpPr txBox="1"/>
      </xdr:nvSpPr>
      <xdr:spPr>
        <a:xfrm>
          <a:off x="14020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395" name="フローチャート: 判断 394">
          <a:extLst>
            <a:ext uri="{FF2B5EF4-FFF2-40B4-BE49-F238E27FC236}">
              <a16:creationId xmlns:a16="http://schemas.microsoft.com/office/drawing/2014/main" id="{630F66CC-73FC-4B13-8455-EB9D6AE2BEBD}"/>
            </a:ext>
          </a:extLst>
        </xdr:cNvPr>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150723</xdr:rowOff>
    </xdr:from>
    <xdr:ext cx="762000" cy="259045"/>
    <xdr:sp macro="" textlink="">
      <xdr:nvSpPr>
        <xdr:cNvPr id="396" name="テキスト ボックス 395">
          <a:extLst>
            <a:ext uri="{FF2B5EF4-FFF2-40B4-BE49-F238E27FC236}">
              <a16:creationId xmlns:a16="http://schemas.microsoft.com/office/drawing/2014/main" id="{325A35EE-1FC4-4248-8FF5-64EF49BEF2FE}"/>
            </a:ext>
          </a:extLst>
        </xdr:cNvPr>
        <xdr:cNvSpPr txBox="1"/>
      </xdr:nvSpPr>
      <xdr:spPr>
        <a:xfrm>
          <a:off x="13131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2DB17F6F-563D-49C5-BD40-A436022F484D}"/>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9EF81C5D-4937-46DE-A29F-774E31BD9AA1}"/>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E95D4604-950B-43D4-A53B-82407823C5A9}"/>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570B76CD-D4C7-478F-96A8-6049EB30FB8B}"/>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45CA5F06-68E0-40DD-B2D2-119A5D67F8AC}"/>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63077</xdr:rowOff>
    </xdr:from>
    <xdr:to>
      <xdr:col>81</xdr:col>
      <xdr:colOff>95250</xdr:colOff>
      <xdr:row>42</xdr:row>
      <xdr:rowOff>164677</xdr:rowOff>
    </xdr:to>
    <xdr:sp macro="" textlink="">
      <xdr:nvSpPr>
        <xdr:cNvPr id="402" name="楕円 401">
          <a:extLst>
            <a:ext uri="{FF2B5EF4-FFF2-40B4-BE49-F238E27FC236}">
              <a16:creationId xmlns:a16="http://schemas.microsoft.com/office/drawing/2014/main" id="{D22744C4-1470-4395-BBF5-318E6AE8B298}"/>
            </a:ext>
          </a:extLst>
        </xdr:cNvPr>
        <xdr:cNvSpPr/>
      </xdr:nvSpPr>
      <xdr:spPr>
        <a:xfrm>
          <a:off x="169672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35154</xdr:rowOff>
    </xdr:from>
    <xdr:ext cx="762000" cy="259045"/>
    <xdr:sp macro="" textlink="">
      <xdr:nvSpPr>
        <xdr:cNvPr id="403" name="公債費負担の状況該当値テキスト">
          <a:extLst>
            <a:ext uri="{FF2B5EF4-FFF2-40B4-BE49-F238E27FC236}">
              <a16:creationId xmlns:a16="http://schemas.microsoft.com/office/drawing/2014/main" id="{77FEA0D5-B106-44F1-8591-25C3DF798586}"/>
            </a:ext>
          </a:extLst>
        </xdr:cNvPr>
        <xdr:cNvSpPr txBox="1"/>
      </xdr:nvSpPr>
      <xdr:spPr>
        <a:xfrm>
          <a:off x="17106900" y="723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404" name="楕円 403">
          <a:extLst>
            <a:ext uri="{FF2B5EF4-FFF2-40B4-BE49-F238E27FC236}">
              <a16:creationId xmlns:a16="http://schemas.microsoft.com/office/drawing/2014/main" id="{E71CF5B1-A219-41DE-AC21-A1616C6C8D3E}"/>
            </a:ext>
          </a:extLst>
        </xdr:cNvPr>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405" name="テキスト ボックス 404">
          <a:extLst>
            <a:ext uri="{FF2B5EF4-FFF2-40B4-BE49-F238E27FC236}">
              <a16:creationId xmlns:a16="http://schemas.microsoft.com/office/drawing/2014/main" id="{58F46FAE-2F4E-4DC2-AD50-C1600B5A3B1A}"/>
            </a:ext>
          </a:extLst>
        </xdr:cNvPr>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06" name="楕円 405">
          <a:extLst>
            <a:ext uri="{FF2B5EF4-FFF2-40B4-BE49-F238E27FC236}">
              <a16:creationId xmlns:a16="http://schemas.microsoft.com/office/drawing/2014/main" id="{953D3F24-6B2B-43AD-89D3-44254E6A09DA}"/>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07" name="テキスト ボックス 406">
          <a:extLst>
            <a:ext uri="{FF2B5EF4-FFF2-40B4-BE49-F238E27FC236}">
              <a16:creationId xmlns:a16="http://schemas.microsoft.com/office/drawing/2014/main" id="{542A6E57-792F-47B2-88E9-C5DE4046A8F2}"/>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79163</xdr:rowOff>
    </xdr:from>
    <xdr:to>
      <xdr:col>68</xdr:col>
      <xdr:colOff>203200</xdr:colOff>
      <xdr:row>43</xdr:row>
      <xdr:rowOff>9313</xdr:rowOff>
    </xdr:to>
    <xdr:sp macro="" textlink="">
      <xdr:nvSpPr>
        <xdr:cNvPr id="408" name="楕円 407">
          <a:extLst>
            <a:ext uri="{FF2B5EF4-FFF2-40B4-BE49-F238E27FC236}">
              <a16:creationId xmlns:a16="http://schemas.microsoft.com/office/drawing/2014/main" id="{E444105D-D0B5-4299-89A7-27D92CE79137}"/>
            </a:ext>
          </a:extLst>
        </xdr:cNvPr>
        <xdr:cNvSpPr/>
      </xdr:nvSpPr>
      <xdr:spPr>
        <a:xfrm>
          <a:off x="14351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165540</xdr:rowOff>
    </xdr:from>
    <xdr:ext cx="762000" cy="259045"/>
    <xdr:sp macro="" textlink="">
      <xdr:nvSpPr>
        <xdr:cNvPr id="409" name="テキスト ボックス 408">
          <a:extLst>
            <a:ext uri="{FF2B5EF4-FFF2-40B4-BE49-F238E27FC236}">
              <a16:creationId xmlns:a16="http://schemas.microsoft.com/office/drawing/2014/main" id="{B8E41576-9AD7-4B85-AB4F-F31ED83F17E4}"/>
            </a:ext>
          </a:extLst>
        </xdr:cNvPr>
        <xdr:cNvSpPr txBox="1"/>
      </xdr:nvSpPr>
      <xdr:spPr>
        <a:xfrm>
          <a:off x="14020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10" name="楕円 409">
          <a:extLst>
            <a:ext uri="{FF2B5EF4-FFF2-40B4-BE49-F238E27FC236}">
              <a16:creationId xmlns:a16="http://schemas.microsoft.com/office/drawing/2014/main" id="{5CDC3C64-4F3A-45B7-86B0-2B9C67B2173D}"/>
            </a:ext>
          </a:extLst>
        </xdr:cNvPr>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11" name="テキスト ボックス 410">
          <a:extLst>
            <a:ext uri="{FF2B5EF4-FFF2-40B4-BE49-F238E27FC236}">
              <a16:creationId xmlns:a16="http://schemas.microsoft.com/office/drawing/2014/main" id="{0579B23C-64C2-41D9-AECC-5462FC33E45D}"/>
            </a:ext>
          </a:extLst>
        </xdr:cNvPr>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7C05E52F-CED8-4FAF-9CC5-0668AB3AEEF3}"/>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502388AE-DD08-4F3C-86CA-7427AB41B1C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A38BCCA3-BBB2-48B1-A7B2-45DA586D45A2}"/>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261187A3-4F30-4DC0-BB00-0342D91C7687}"/>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28B300DE-C26A-45BE-AF2D-0DE236F40A88}"/>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AAF9FDB-511D-4BD9-B408-6729111F5089}"/>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305C2FD7-EF8A-4E64-A213-157BF3EFB918}"/>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92C1A5A4-1F1F-449A-8844-7E032E971A2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B78DF7EF-4244-4AB2-A2CE-D06AB2555F03}"/>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DF8ECFB1-C232-4E58-831F-C16F88CB2F7B}"/>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A4A78E54-12B0-4E2C-B35F-83FDFFB90F79}"/>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627B8DAF-824B-41FF-9574-4B18BEAA0EFD}"/>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AB253F7C-7B15-4EA4-BAF0-E1E77C8F92D4}"/>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新庁舎整備事業債発行によ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残高が増加してきたが、以降は償還額が借入額を上回るよう調整してきたことで順調に残高が減少している。くわえて令和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年度は財政調整基金等の充当可能基金が増加したこともあり、前年度よりも大きく改善した。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今後も後世への負担を少しでも軽減するよう、償還額が借入額を上回るよう新規事業の実施等について総点検を図り、財政の健全化に努める。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40F986F-98B7-41D9-ADBF-82364B27D8B8}"/>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73F583E5-9A01-46D9-9AAC-08FBED9F0292}"/>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F8D44986-39E6-48CE-91A8-67B99FC296E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6CBDB6FD-0BA2-4885-8175-198358A6F167}"/>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C2F2CC9E-5AB2-4F16-829E-F354FD5FB73D}"/>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A34C709E-8E3E-40CC-ADFF-F6085853E19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133D65CA-355C-429D-806A-A52A198D0D05}"/>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2E2EF36B-055C-45F7-B6BF-633136026592}"/>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6759F371-DB29-4C8C-B999-2F8BFE208FA5}"/>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4C25582E-B843-47FE-BC27-B42AE1ADA843}"/>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1E73C251-E6D5-4DBB-896F-95260FA2AA34}"/>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C3861647-F5A4-4DA4-A4BC-57823EB9FBD7}"/>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124239D2-46FC-4729-8FB7-EE53B54BCE02}"/>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F672A30F-C38B-480C-B3AF-3C8407617609}"/>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1C09FE72-01BD-4598-BAF3-B548B9F1873D}"/>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58632</xdr:rowOff>
    </xdr:to>
    <xdr:cxnSp macro="">
      <xdr:nvCxnSpPr>
        <xdr:cNvPr id="440" name="直線コネクタ 439">
          <a:extLst>
            <a:ext uri="{FF2B5EF4-FFF2-40B4-BE49-F238E27FC236}">
              <a16:creationId xmlns:a16="http://schemas.microsoft.com/office/drawing/2014/main" id="{1E4E407D-4755-49C9-AA99-C800111728B0}"/>
            </a:ext>
          </a:extLst>
        </xdr:cNvPr>
        <xdr:cNvCxnSpPr/>
      </xdr:nvCxnSpPr>
      <xdr:spPr>
        <a:xfrm flipV="1">
          <a:off x="17018000" y="23706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30709</xdr:rowOff>
    </xdr:from>
    <xdr:ext cx="762000" cy="259045"/>
    <xdr:sp macro="" textlink="">
      <xdr:nvSpPr>
        <xdr:cNvPr id="441" name="将来負担の状況最小値テキスト">
          <a:extLst>
            <a:ext uri="{FF2B5EF4-FFF2-40B4-BE49-F238E27FC236}">
              <a16:creationId xmlns:a16="http://schemas.microsoft.com/office/drawing/2014/main" id="{514B32C0-62F1-4D09-B054-355F9279E7E9}"/>
            </a:ext>
          </a:extLst>
        </xdr:cNvPr>
        <xdr:cNvSpPr txBox="1"/>
      </xdr:nvSpPr>
      <xdr:spPr>
        <a:xfrm>
          <a:off x="17106900" y="380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58632</xdr:rowOff>
    </xdr:from>
    <xdr:to>
      <xdr:col>81</xdr:col>
      <xdr:colOff>133350</xdr:colOff>
      <xdr:row>22</xdr:row>
      <xdr:rowOff>58632</xdr:rowOff>
    </xdr:to>
    <xdr:cxnSp macro="">
      <xdr:nvCxnSpPr>
        <xdr:cNvPr id="442" name="直線コネクタ 441">
          <a:extLst>
            <a:ext uri="{FF2B5EF4-FFF2-40B4-BE49-F238E27FC236}">
              <a16:creationId xmlns:a16="http://schemas.microsoft.com/office/drawing/2014/main" id="{1D0F5355-9E63-448A-AEBB-00BCA665C5A3}"/>
            </a:ext>
          </a:extLst>
        </xdr:cNvPr>
        <xdr:cNvCxnSpPr/>
      </xdr:nvCxnSpPr>
      <xdr:spPr>
        <a:xfrm>
          <a:off x="16929100" y="3830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8E1C6684-0DD4-4537-B0A8-ABED93196CE2}"/>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BEBFC2C-E0B2-4655-BB46-F188C2F7E33C}"/>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150813</xdr:rowOff>
    </xdr:from>
    <xdr:to>
      <xdr:col>81</xdr:col>
      <xdr:colOff>44450</xdr:colOff>
      <xdr:row>17</xdr:row>
      <xdr:rowOff>41169</xdr:rowOff>
    </xdr:to>
    <xdr:cxnSp macro="">
      <xdr:nvCxnSpPr>
        <xdr:cNvPr id="445" name="直線コネクタ 444">
          <a:extLst>
            <a:ext uri="{FF2B5EF4-FFF2-40B4-BE49-F238E27FC236}">
              <a16:creationId xmlns:a16="http://schemas.microsoft.com/office/drawing/2014/main" id="{FF9BE4F8-8D33-4006-A95F-6C534D798763}"/>
            </a:ext>
          </a:extLst>
        </xdr:cNvPr>
        <xdr:cNvCxnSpPr/>
      </xdr:nvCxnSpPr>
      <xdr:spPr>
        <a:xfrm flipV="1">
          <a:off x="16179800" y="2722563"/>
          <a:ext cx="8382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98677016-26FC-4565-A05C-008BC32D5A18}"/>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CEFB9995-9077-478E-B875-2C369CB79978}"/>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41169</xdr:rowOff>
    </xdr:from>
    <xdr:to>
      <xdr:col>77</xdr:col>
      <xdr:colOff>44450</xdr:colOff>
      <xdr:row>19</xdr:row>
      <xdr:rowOff>34078</xdr:rowOff>
    </xdr:to>
    <xdr:cxnSp macro="">
      <xdr:nvCxnSpPr>
        <xdr:cNvPr id="448" name="直線コネクタ 447">
          <a:extLst>
            <a:ext uri="{FF2B5EF4-FFF2-40B4-BE49-F238E27FC236}">
              <a16:creationId xmlns:a16="http://schemas.microsoft.com/office/drawing/2014/main" id="{E1012F37-B405-47DB-B080-7EED10175EBD}"/>
            </a:ext>
          </a:extLst>
        </xdr:cNvPr>
        <xdr:cNvCxnSpPr/>
      </xdr:nvCxnSpPr>
      <xdr:spPr>
        <a:xfrm flipV="1">
          <a:off x="15290800" y="2955819"/>
          <a:ext cx="889000" cy="33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776DC8DD-3F2B-4536-B5B4-5E74548B1E0A}"/>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3D068C43-6A50-4E22-91E8-BCC3F27BDC9A}"/>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6985</xdr:rowOff>
    </xdr:from>
    <xdr:to>
      <xdr:col>72</xdr:col>
      <xdr:colOff>203200</xdr:colOff>
      <xdr:row>19</xdr:row>
      <xdr:rowOff>34078</xdr:rowOff>
    </xdr:to>
    <xdr:cxnSp macro="">
      <xdr:nvCxnSpPr>
        <xdr:cNvPr id="451" name="直線コネクタ 450">
          <a:extLst>
            <a:ext uri="{FF2B5EF4-FFF2-40B4-BE49-F238E27FC236}">
              <a16:creationId xmlns:a16="http://schemas.microsoft.com/office/drawing/2014/main" id="{1D8C947D-CB7E-4CD5-9D8E-5FC1D3861668}"/>
            </a:ext>
          </a:extLst>
        </xdr:cNvPr>
        <xdr:cNvCxnSpPr/>
      </xdr:nvCxnSpPr>
      <xdr:spPr>
        <a:xfrm>
          <a:off x="14401800" y="2921635"/>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23572849-3530-4A46-B03D-13A25D2F4E29}"/>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1451C874-365B-4961-BB89-62F042661722}"/>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1482</xdr:rowOff>
    </xdr:from>
    <xdr:to>
      <xdr:col>68</xdr:col>
      <xdr:colOff>152400</xdr:colOff>
      <xdr:row>17</xdr:row>
      <xdr:rowOff>6985</xdr:rowOff>
    </xdr:to>
    <xdr:cxnSp macro="">
      <xdr:nvCxnSpPr>
        <xdr:cNvPr id="454" name="直線コネクタ 453">
          <a:extLst>
            <a:ext uri="{FF2B5EF4-FFF2-40B4-BE49-F238E27FC236}">
              <a16:creationId xmlns:a16="http://schemas.microsoft.com/office/drawing/2014/main" id="{2E8DF6D9-9F35-47AE-849A-52CDB560D14F}"/>
            </a:ext>
          </a:extLst>
        </xdr:cNvPr>
        <xdr:cNvCxnSpPr/>
      </xdr:nvCxnSpPr>
      <xdr:spPr>
        <a:xfrm>
          <a:off x="13512800" y="2744682"/>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17568</xdr:rowOff>
    </xdr:from>
    <xdr:to>
      <xdr:col>68</xdr:col>
      <xdr:colOff>203200</xdr:colOff>
      <xdr:row>15</xdr:row>
      <xdr:rowOff>119168</xdr:rowOff>
    </xdr:to>
    <xdr:sp macro="" textlink="">
      <xdr:nvSpPr>
        <xdr:cNvPr id="455" name="フローチャート: 判断 454">
          <a:extLst>
            <a:ext uri="{FF2B5EF4-FFF2-40B4-BE49-F238E27FC236}">
              <a16:creationId xmlns:a16="http://schemas.microsoft.com/office/drawing/2014/main" id="{CC92CD6A-5C30-4566-AD8B-7F71BF84480D}"/>
            </a:ext>
          </a:extLst>
        </xdr:cNvPr>
        <xdr:cNvSpPr/>
      </xdr:nvSpPr>
      <xdr:spPr>
        <a:xfrm>
          <a:off x="14351000" y="25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129345</xdr:rowOff>
    </xdr:from>
    <xdr:ext cx="762000" cy="259045"/>
    <xdr:sp macro="" textlink="">
      <xdr:nvSpPr>
        <xdr:cNvPr id="456" name="テキスト ボックス 455">
          <a:extLst>
            <a:ext uri="{FF2B5EF4-FFF2-40B4-BE49-F238E27FC236}">
              <a16:creationId xmlns:a16="http://schemas.microsoft.com/office/drawing/2014/main" id="{7B359B11-E7C7-44B4-B325-309A87D5D9BA}"/>
            </a:ext>
          </a:extLst>
        </xdr:cNvPr>
        <xdr:cNvSpPr txBox="1"/>
      </xdr:nvSpPr>
      <xdr:spPr>
        <a:xfrm>
          <a:off x="14020800" y="235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117052</xdr:rowOff>
    </xdr:from>
    <xdr:to>
      <xdr:col>64</xdr:col>
      <xdr:colOff>152400</xdr:colOff>
      <xdr:row>18</xdr:row>
      <xdr:rowOff>47202</xdr:rowOff>
    </xdr:to>
    <xdr:sp macro="" textlink="">
      <xdr:nvSpPr>
        <xdr:cNvPr id="457" name="フローチャート: 判断 456">
          <a:extLst>
            <a:ext uri="{FF2B5EF4-FFF2-40B4-BE49-F238E27FC236}">
              <a16:creationId xmlns:a16="http://schemas.microsoft.com/office/drawing/2014/main" id="{4D703A68-D0B7-4033-8454-860CF67DE5BB}"/>
            </a:ext>
          </a:extLst>
        </xdr:cNvPr>
        <xdr:cNvSpPr/>
      </xdr:nvSpPr>
      <xdr:spPr>
        <a:xfrm>
          <a:off x="13462000" y="30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31979</xdr:rowOff>
    </xdr:from>
    <xdr:ext cx="762000" cy="259045"/>
    <xdr:sp macro="" textlink="">
      <xdr:nvSpPr>
        <xdr:cNvPr id="458" name="テキスト ボックス 457">
          <a:extLst>
            <a:ext uri="{FF2B5EF4-FFF2-40B4-BE49-F238E27FC236}">
              <a16:creationId xmlns:a16="http://schemas.microsoft.com/office/drawing/2014/main" id="{ABEE6CC5-0A09-4C37-AC28-641FFDA175D8}"/>
            </a:ext>
          </a:extLst>
        </xdr:cNvPr>
        <xdr:cNvSpPr txBox="1"/>
      </xdr:nvSpPr>
      <xdr:spPr>
        <a:xfrm>
          <a:off x="13131800" y="311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88AE0835-8CB8-43B7-9454-806B78121A56}"/>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7BBC8555-6A11-4EF2-9D1A-694E0DA94A11}"/>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6ACBE553-8864-43B8-B4D3-068F20539059}"/>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180EB3BA-9D2F-4281-807E-40A642D5D1A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680BEB7B-F4DA-4747-974B-92AE21ACD7B3}"/>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100013</xdr:rowOff>
    </xdr:from>
    <xdr:to>
      <xdr:col>81</xdr:col>
      <xdr:colOff>95250</xdr:colOff>
      <xdr:row>16</xdr:row>
      <xdr:rowOff>30163</xdr:rowOff>
    </xdr:to>
    <xdr:sp macro="" textlink="">
      <xdr:nvSpPr>
        <xdr:cNvPr id="464" name="楕円 463">
          <a:extLst>
            <a:ext uri="{FF2B5EF4-FFF2-40B4-BE49-F238E27FC236}">
              <a16:creationId xmlns:a16="http://schemas.microsoft.com/office/drawing/2014/main" id="{074A8683-0D5B-44D4-A083-3DD987B06469}"/>
            </a:ext>
          </a:extLst>
        </xdr:cNvPr>
        <xdr:cNvSpPr/>
      </xdr:nvSpPr>
      <xdr:spPr>
        <a:xfrm>
          <a:off x="16967200" y="267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72090</xdr:rowOff>
    </xdr:from>
    <xdr:ext cx="762000" cy="259045"/>
    <xdr:sp macro="" textlink="">
      <xdr:nvSpPr>
        <xdr:cNvPr id="465" name="将来負担の状況該当値テキスト">
          <a:extLst>
            <a:ext uri="{FF2B5EF4-FFF2-40B4-BE49-F238E27FC236}">
              <a16:creationId xmlns:a16="http://schemas.microsoft.com/office/drawing/2014/main" id="{12561A86-415E-4E46-B315-B0C3064CCF1C}"/>
            </a:ext>
          </a:extLst>
        </xdr:cNvPr>
        <xdr:cNvSpPr txBox="1"/>
      </xdr:nvSpPr>
      <xdr:spPr>
        <a:xfrm>
          <a:off x="17106900" y="264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161819</xdr:rowOff>
    </xdr:from>
    <xdr:to>
      <xdr:col>77</xdr:col>
      <xdr:colOff>95250</xdr:colOff>
      <xdr:row>17</xdr:row>
      <xdr:rowOff>91969</xdr:rowOff>
    </xdr:to>
    <xdr:sp macro="" textlink="">
      <xdr:nvSpPr>
        <xdr:cNvPr id="466" name="楕円 465">
          <a:extLst>
            <a:ext uri="{FF2B5EF4-FFF2-40B4-BE49-F238E27FC236}">
              <a16:creationId xmlns:a16="http://schemas.microsoft.com/office/drawing/2014/main" id="{82F0B110-076E-4111-9656-D47A54B64FF7}"/>
            </a:ext>
          </a:extLst>
        </xdr:cNvPr>
        <xdr:cNvSpPr/>
      </xdr:nvSpPr>
      <xdr:spPr>
        <a:xfrm>
          <a:off x="16129000" y="290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76746</xdr:rowOff>
    </xdr:from>
    <xdr:ext cx="736600" cy="259045"/>
    <xdr:sp macro="" textlink="">
      <xdr:nvSpPr>
        <xdr:cNvPr id="467" name="テキスト ボックス 466">
          <a:extLst>
            <a:ext uri="{FF2B5EF4-FFF2-40B4-BE49-F238E27FC236}">
              <a16:creationId xmlns:a16="http://schemas.microsoft.com/office/drawing/2014/main" id="{7BF5AF99-A72C-484B-819D-7F32E5514A11}"/>
            </a:ext>
          </a:extLst>
        </xdr:cNvPr>
        <xdr:cNvSpPr txBox="1"/>
      </xdr:nvSpPr>
      <xdr:spPr>
        <a:xfrm>
          <a:off x="15798800" y="299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154728</xdr:rowOff>
    </xdr:from>
    <xdr:to>
      <xdr:col>73</xdr:col>
      <xdr:colOff>44450</xdr:colOff>
      <xdr:row>19</xdr:row>
      <xdr:rowOff>84879</xdr:rowOff>
    </xdr:to>
    <xdr:sp macro="" textlink="">
      <xdr:nvSpPr>
        <xdr:cNvPr id="468" name="楕円 467">
          <a:extLst>
            <a:ext uri="{FF2B5EF4-FFF2-40B4-BE49-F238E27FC236}">
              <a16:creationId xmlns:a16="http://schemas.microsoft.com/office/drawing/2014/main" id="{29767D3A-15AC-4E58-9491-7F7247CFC3A0}"/>
            </a:ext>
          </a:extLst>
        </xdr:cNvPr>
        <xdr:cNvSpPr/>
      </xdr:nvSpPr>
      <xdr:spPr>
        <a:xfrm>
          <a:off x="15240000" y="32408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69655</xdr:rowOff>
    </xdr:from>
    <xdr:ext cx="762000" cy="259045"/>
    <xdr:sp macro="" textlink="">
      <xdr:nvSpPr>
        <xdr:cNvPr id="469" name="テキスト ボックス 468">
          <a:extLst>
            <a:ext uri="{FF2B5EF4-FFF2-40B4-BE49-F238E27FC236}">
              <a16:creationId xmlns:a16="http://schemas.microsoft.com/office/drawing/2014/main" id="{DB8A823C-1529-412B-B686-38EB994A9B00}"/>
            </a:ext>
          </a:extLst>
        </xdr:cNvPr>
        <xdr:cNvSpPr txBox="1"/>
      </xdr:nvSpPr>
      <xdr:spPr>
        <a:xfrm>
          <a:off x="14909800" y="332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127635</xdr:rowOff>
    </xdr:from>
    <xdr:to>
      <xdr:col>68</xdr:col>
      <xdr:colOff>203200</xdr:colOff>
      <xdr:row>17</xdr:row>
      <xdr:rowOff>57785</xdr:rowOff>
    </xdr:to>
    <xdr:sp macro="" textlink="">
      <xdr:nvSpPr>
        <xdr:cNvPr id="470" name="楕円 469">
          <a:extLst>
            <a:ext uri="{FF2B5EF4-FFF2-40B4-BE49-F238E27FC236}">
              <a16:creationId xmlns:a16="http://schemas.microsoft.com/office/drawing/2014/main" id="{BCE6CAE4-537F-4B10-A14A-B59CFFC21C5D}"/>
            </a:ext>
          </a:extLst>
        </xdr:cNvPr>
        <xdr:cNvSpPr/>
      </xdr:nvSpPr>
      <xdr:spPr>
        <a:xfrm>
          <a:off x="14351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42562</xdr:rowOff>
    </xdr:from>
    <xdr:ext cx="762000" cy="259045"/>
    <xdr:sp macro="" textlink="">
      <xdr:nvSpPr>
        <xdr:cNvPr id="471" name="テキスト ボックス 470">
          <a:extLst>
            <a:ext uri="{FF2B5EF4-FFF2-40B4-BE49-F238E27FC236}">
              <a16:creationId xmlns:a16="http://schemas.microsoft.com/office/drawing/2014/main" id="{3455659F-590E-4AA3-B9A9-EFD1BE7F4576}"/>
            </a:ext>
          </a:extLst>
        </xdr:cNvPr>
        <xdr:cNvSpPr txBox="1"/>
      </xdr:nvSpPr>
      <xdr:spPr>
        <a:xfrm>
          <a:off x="140208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122132</xdr:rowOff>
    </xdr:from>
    <xdr:to>
      <xdr:col>64</xdr:col>
      <xdr:colOff>152400</xdr:colOff>
      <xdr:row>16</xdr:row>
      <xdr:rowOff>52282</xdr:rowOff>
    </xdr:to>
    <xdr:sp macro="" textlink="">
      <xdr:nvSpPr>
        <xdr:cNvPr id="472" name="楕円 471">
          <a:extLst>
            <a:ext uri="{FF2B5EF4-FFF2-40B4-BE49-F238E27FC236}">
              <a16:creationId xmlns:a16="http://schemas.microsoft.com/office/drawing/2014/main" id="{BB72BAD9-20AF-4F8C-8EFB-E89A08F1337D}"/>
            </a:ext>
          </a:extLst>
        </xdr:cNvPr>
        <xdr:cNvSpPr/>
      </xdr:nvSpPr>
      <xdr:spPr>
        <a:xfrm>
          <a:off x="13462000" y="26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62459</xdr:rowOff>
    </xdr:from>
    <xdr:ext cx="762000" cy="259045"/>
    <xdr:sp macro="" textlink="">
      <xdr:nvSpPr>
        <xdr:cNvPr id="473" name="テキスト ボックス 472">
          <a:extLst>
            <a:ext uri="{FF2B5EF4-FFF2-40B4-BE49-F238E27FC236}">
              <a16:creationId xmlns:a16="http://schemas.microsoft.com/office/drawing/2014/main" id="{718BD5C3-FE46-49D5-B42F-289113FB7D4C}"/>
            </a:ext>
          </a:extLst>
        </xdr:cNvPr>
        <xdr:cNvSpPr txBox="1"/>
      </xdr:nvSpPr>
      <xdr:spPr>
        <a:xfrm>
          <a:off x="13131800" y="2462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DF1F275E-9D15-43D7-B4E2-3034A6B92A06}"/>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39EECAC9-0FD1-40FA-BF5F-E7DDCA17123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E3422D5A-4E94-458F-9EEB-4980F0A5F837}"/>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A3E9A000-3E7F-4185-A53F-F10117519E94}"/>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E6DF6158-09C9-4B3C-822B-A62AA7D5C0FA}"/>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8856E225-C422-49B9-B5B0-11F4CC7D3758}"/>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D93C0352-BC73-4484-BB18-091A05CB04DB}"/>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80125405-709E-4CC4-ADED-B54DA899072B}"/>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BA050CCC-5600-4E0F-AD42-0FEDEC88C677}"/>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B63AF768-EE12-4109-A847-0F327EB7A87A}"/>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EE80F5F0-E60E-4D80-863E-BAE3E5205A74}"/>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17,000
16,710
52.45
11,027,363
10,712,386
292,002
4,853,121
7,559,833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68F80E6F-52C4-476B-9CDF-66E118FAC712}"/>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E5D4A514-14E6-46EE-8B81-4F58A207A8EE}"/>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7270A325-9D78-4E68-9460-72310A8C057F}"/>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9D76D8B3-2641-428C-A538-F95611F4A6D4}"/>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6DD67017-B557-4DEE-AAB5-A7729EE1A05C}"/>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CA7D268A-78BB-4EB9-AAB6-7F2175C40B0B}"/>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11A14BFF-F525-42E8-AF4D-7D40A5973CA6}"/>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3AED1B8F-4D39-45DC-B160-B517C30EDFFF}"/>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DF7206AB-45A3-43D8-B465-8F88CB57F024}"/>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6BC2740E-02EE-42D5-A04D-599A2F831425}"/>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2B0E4398-BA24-4A88-AC20-225DF7B840C1}"/>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2B645B0A-EB36-4021-9F0C-839B832F469C}"/>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1D839190-E942-413C-A78A-8D672F8DE987}"/>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2371FA9F-E005-4358-AC65-9587CBF0D044}"/>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4201F0A7-1B71-4845-B713-2728AB9DCAF8}"/>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1F14D774-DE21-44D8-8A4E-AA10AF185BAB}"/>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4DE76C78-8C60-4493-AF11-E5D1F4F9F8A5}"/>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27B5C965-119B-436C-A5BA-C9EA4C169F0B}"/>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FD0F43B4-05EC-4EAA-A4B9-A5976CA67B52}"/>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7686E2E3-5358-4259-BE77-AC99866E0F75}"/>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4202214-6441-4E1C-97DA-C7E58745488E}"/>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F4CFBF40-BAD8-4285-87EF-B1333AC6C64A}"/>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120C378A-103A-4376-AAC9-C6B6EED63CE7}"/>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434AD587-B647-4E2E-9408-94D34CD071A3}"/>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4683888E-8E44-4E39-BBB3-A7DE4F73074A}"/>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ADDF1ADE-4824-4168-ACCA-3FE05458537C}"/>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99A44138-D722-4B52-A348-E5A261143B71}"/>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F01BB388-5877-4E86-99CC-3DC78FC982BF}"/>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58F5BB48-26B8-4762-8183-4031E5F43FCF}"/>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65895047-E115-4FD6-8E8A-15FABC88EF5A}"/>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70396E1D-C626-4D1D-BC25-E8D1DDF7F107}"/>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F004E7C2-038A-4FE7-920D-16F9125075D6}"/>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経常一般財源分の人件費については、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人事院勧告による給与引き上げに伴い、前年度より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定員管理適正化計画に基づく適正な職員数の管理や民間委託の推進に努め、抑制を図っていく。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86567F37-6675-4040-92F7-5CDBE0D9AA69}"/>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217B3C5C-C23F-4FDF-AC63-2051A1307F2D}"/>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8EC52FC5-78FE-465B-A82D-E9EB7F78957B}"/>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C46DC351-33D9-4266-9057-2F7CEB471989}"/>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901BA332-3F30-43F3-9E43-A65E964937BB}"/>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5912F475-48C9-48AB-97C1-85418208E6BF}"/>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AEDC398A-A0C7-4930-A5F3-AD1283AF833C}"/>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DA83270F-5503-4AF0-83D4-8E58705EF177}"/>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41E04E6A-0F46-4257-BC1F-ACDA82098C43}"/>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5BE6FDD8-9CF1-4A7C-8466-C3E339B11734}"/>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DF16891B-21F6-4E85-B745-CD958DF7867D}"/>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245D7B94-3030-4DB0-892B-3E9FA4572867}"/>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26D61F57-18A9-41D8-A294-E3137078D4F4}"/>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9D7F01C0-4F2B-44E2-9369-36D7CCBD6EE4}"/>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3DFB66C5-CE9D-4F2B-A240-096030D41396}"/>
            </a:ext>
          </a:extLst>
        </xdr:cNvPr>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1E6346DF-7A3E-43DD-9A1C-A9B6345E8B49}"/>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9EE6B0F1-4E2D-454C-8B5C-663E789A1A99}"/>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D9A9BB55-FEE7-4A52-B138-EE8501BE9817}"/>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5AD60781-DE14-412D-A4E1-B35B07AED333}"/>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154432</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334443B9-98B7-4A3A-B9EE-F8DA125DD685}"/>
            </a:ext>
          </a:extLst>
        </xdr:cNvPr>
        <xdr:cNvCxnSpPr/>
      </xdr:nvCxnSpPr>
      <xdr:spPr>
        <a:xfrm>
          <a:off x="3987800" y="63266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a:extLst>
            <a:ext uri="{FF2B5EF4-FFF2-40B4-BE49-F238E27FC236}">
              <a16:creationId xmlns:a16="http://schemas.microsoft.com/office/drawing/2014/main" id="{6191D5AE-8D56-482D-A9D5-56E724469E7E}"/>
            </a:ext>
          </a:extLst>
        </xdr:cNvPr>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5F829B86-575B-4162-8F09-A909E3AF70CE}"/>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62992</xdr:rowOff>
    </xdr:from>
    <xdr:to>
      <xdr:col>19</xdr:col>
      <xdr:colOff>187325</xdr:colOff>
      <xdr:row>36</xdr:row>
      <xdr:rowOff>154432</xdr:rowOff>
    </xdr:to>
    <xdr:cxnSp macro="">
      <xdr:nvCxnSpPr>
        <xdr:cNvPr id="67" name="直線コネクタ 66">
          <a:extLst>
            <a:ext uri="{FF2B5EF4-FFF2-40B4-BE49-F238E27FC236}">
              <a16:creationId xmlns:a16="http://schemas.microsoft.com/office/drawing/2014/main" id="{45115E4E-83F1-4837-95AD-BAC2046D8C90}"/>
            </a:ext>
          </a:extLst>
        </xdr:cNvPr>
        <xdr:cNvCxnSpPr/>
      </xdr:nvCxnSpPr>
      <xdr:spPr>
        <a:xfrm>
          <a:off x="3098800" y="62351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28A506F3-B240-4563-80C6-FA6A6E2FBB97}"/>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13F1D090-AF0D-416A-9EC0-DCF6D3D97C7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79832687-1D20-4918-866B-45A224F6A028}"/>
            </a:ext>
          </a:extLst>
        </xdr:cNvPr>
        <xdr:cNvCxnSpPr/>
      </xdr:nvCxnSpPr>
      <xdr:spPr>
        <a:xfrm flipV="1">
          <a:off x="2209800" y="62351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DD6CE028-E96D-40DD-B3E6-4B617275D87A}"/>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148861</xdr:rowOff>
    </xdr:from>
    <xdr:ext cx="762000" cy="259045"/>
    <xdr:sp macro="" textlink="">
      <xdr:nvSpPr>
        <xdr:cNvPr id="72" name="テキスト ボックス 71">
          <a:extLst>
            <a:ext uri="{FF2B5EF4-FFF2-40B4-BE49-F238E27FC236}">
              <a16:creationId xmlns:a16="http://schemas.microsoft.com/office/drawing/2014/main" id="{AB5A888F-6AE4-4A4A-BBF7-D0EFB309A79E}"/>
            </a:ext>
          </a:extLst>
        </xdr:cNvPr>
        <xdr:cNvSpPr txBox="1"/>
      </xdr:nvSpPr>
      <xdr:spPr>
        <a:xfrm>
          <a:off x="2717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1270</xdr:rowOff>
    </xdr:to>
    <xdr:cxnSp macro="">
      <xdr:nvCxnSpPr>
        <xdr:cNvPr id="73" name="直線コネクタ 72">
          <a:extLst>
            <a:ext uri="{FF2B5EF4-FFF2-40B4-BE49-F238E27FC236}">
              <a16:creationId xmlns:a16="http://schemas.microsoft.com/office/drawing/2014/main" id="{F57B46C1-D79B-4632-A92C-CAC371494C5D}"/>
            </a:ext>
          </a:extLst>
        </xdr:cNvPr>
        <xdr:cNvCxnSpPr/>
      </xdr:nvCxnSpPr>
      <xdr:spPr>
        <a:xfrm>
          <a:off x="1320800" y="6326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61D2F47A-4C5F-49C2-A821-9880276E3A73}"/>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60A2CADB-FD1B-4BE6-B2A1-4E847C3C4D1E}"/>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BF2ED9B-BE89-44F4-B700-A627F32DF7E8}"/>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77" name="テキスト ボックス 76">
          <a:extLst>
            <a:ext uri="{FF2B5EF4-FFF2-40B4-BE49-F238E27FC236}">
              <a16:creationId xmlns:a16="http://schemas.microsoft.com/office/drawing/2014/main" id="{5F74EF86-EB76-4071-BE1D-8EC2A40C57F9}"/>
            </a:ext>
          </a:extLst>
        </xdr:cNvPr>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2D5559DD-A7F8-44AE-BE83-606ECC8E9962}"/>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8704074F-7CF6-44EF-9186-CD66DD3BCDCF}"/>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EC17D998-6A03-4EB0-8C5E-CE55CC3E55D3}"/>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EEA8AFE7-9744-4816-AA3F-09021370DC11}"/>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386FF0D5-BB3A-4B3F-86DD-A01077CAF4FC}"/>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a:extLst>
            <a:ext uri="{FF2B5EF4-FFF2-40B4-BE49-F238E27FC236}">
              <a16:creationId xmlns:a16="http://schemas.microsoft.com/office/drawing/2014/main" id="{D533E04F-4BBA-4ACE-8819-66FD4DE1DFD2}"/>
            </a:ext>
          </a:extLst>
        </xdr:cNvPr>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103141</xdr:rowOff>
    </xdr:from>
    <xdr:ext cx="762000" cy="259045"/>
    <xdr:sp macro="" textlink="">
      <xdr:nvSpPr>
        <xdr:cNvPr id="84" name="人件費該当値テキスト">
          <a:extLst>
            <a:ext uri="{FF2B5EF4-FFF2-40B4-BE49-F238E27FC236}">
              <a16:creationId xmlns:a16="http://schemas.microsoft.com/office/drawing/2014/main" id="{AE745499-3407-4162-A4E2-188CF7237A44}"/>
            </a:ext>
          </a:extLst>
        </xdr:cNvPr>
        <xdr:cNvSpPr txBox="1"/>
      </xdr:nvSpPr>
      <xdr:spPr>
        <a:xfrm>
          <a:off x="4914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103632</xdr:rowOff>
    </xdr:from>
    <xdr:to>
      <xdr:col>20</xdr:col>
      <xdr:colOff>38100</xdr:colOff>
      <xdr:row>37</xdr:row>
      <xdr:rowOff>33782</xdr:rowOff>
    </xdr:to>
    <xdr:sp macro="" textlink="">
      <xdr:nvSpPr>
        <xdr:cNvPr id="85" name="楕円 84">
          <a:extLst>
            <a:ext uri="{FF2B5EF4-FFF2-40B4-BE49-F238E27FC236}">
              <a16:creationId xmlns:a16="http://schemas.microsoft.com/office/drawing/2014/main" id="{5A6842BE-4F6F-45E9-BA11-FCBB551A2FAC}"/>
            </a:ext>
          </a:extLst>
        </xdr:cNvPr>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43959</xdr:rowOff>
    </xdr:from>
    <xdr:ext cx="736600" cy="259045"/>
    <xdr:sp macro="" textlink="">
      <xdr:nvSpPr>
        <xdr:cNvPr id="86" name="テキスト ボックス 85">
          <a:extLst>
            <a:ext uri="{FF2B5EF4-FFF2-40B4-BE49-F238E27FC236}">
              <a16:creationId xmlns:a16="http://schemas.microsoft.com/office/drawing/2014/main" id="{BDE89B01-C1EB-44B3-B86E-6E6152DCB714}"/>
            </a:ext>
          </a:extLst>
        </xdr:cNvPr>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xdr:rowOff>
    </xdr:from>
    <xdr:to>
      <xdr:col>15</xdr:col>
      <xdr:colOff>149225</xdr:colOff>
      <xdr:row>36</xdr:row>
      <xdr:rowOff>113792</xdr:rowOff>
    </xdr:to>
    <xdr:sp macro="" textlink="">
      <xdr:nvSpPr>
        <xdr:cNvPr id="87" name="楕円 86">
          <a:extLst>
            <a:ext uri="{FF2B5EF4-FFF2-40B4-BE49-F238E27FC236}">
              <a16:creationId xmlns:a16="http://schemas.microsoft.com/office/drawing/2014/main" id="{392A7D00-9DD7-44C5-A066-F9FD8CECC542}"/>
            </a:ext>
          </a:extLst>
        </xdr:cNvPr>
        <xdr:cNvSpPr/>
      </xdr:nvSpPr>
      <xdr:spPr>
        <a:xfrm>
          <a:off x="3048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88" name="テキスト ボックス 87">
          <a:extLst>
            <a:ext uri="{FF2B5EF4-FFF2-40B4-BE49-F238E27FC236}">
              <a16:creationId xmlns:a16="http://schemas.microsoft.com/office/drawing/2014/main" id="{A88437B4-5CF6-48D4-BF2B-AA85CB0BF67A}"/>
            </a:ext>
          </a:extLst>
        </xdr:cNvPr>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4EFC6D8A-5487-426D-AF54-076191E03A64}"/>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5F867A3E-0688-474C-88D1-C386A05A7B29}"/>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a:extLst>
            <a:ext uri="{FF2B5EF4-FFF2-40B4-BE49-F238E27FC236}">
              <a16:creationId xmlns:a16="http://schemas.microsoft.com/office/drawing/2014/main" id="{010D375F-5799-4E91-84F4-9951AFFA8857}"/>
            </a:ext>
          </a:extLst>
        </xdr:cNvPr>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18559</xdr:rowOff>
    </xdr:from>
    <xdr:ext cx="762000" cy="259045"/>
    <xdr:sp macro="" textlink="">
      <xdr:nvSpPr>
        <xdr:cNvPr id="92" name="テキスト ボックス 91">
          <a:extLst>
            <a:ext uri="{FF2B5EF4-FFF2-40B4-BE49-F238E27FC236}">
              <a16:creationId xmlns:a16="http://schemas.microsoft.com/office/drawing/2014/main" id="{0F4B55B5-BF9F-4824-8A9F-3000A9FAE1EE}"/>
            </a:ext>
          </a:extLst>
        </xdr:cNvPr>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B730F5E4-C8CD-4308-9677-2E3E94D1FEDF}"/>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92A80A71-1DAB-460E-82BC-6E6FDEDF6786}"/>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F95314E-89FF-4895-A4A1-7B46516B0BC5}"/>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E5AAE45B-7256-45C8-9FED-23C34BD13E12}"/>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8015DAE9-F9C4-4EC2-BC66-D308BF719783}"/>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839343A6-35B3-4889-8032-160B905C0538}"/>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903178A0-8553-4D23-A40E-B4DBD015ED0F}"/>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85518F0C-194E-4599-B086-FF03D1920087}"/>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10EA1927-E5A2-4F73-9988-3258E9520BB2}"/>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7F0F5B1C-2F83-4E3A-9CF2-96BBCF45AE2A}"/>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97A651F3-FCCE-4E56-8F5E-088D8AD55542}"/>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電力価格の高騰により施設の指定管理料が増加したことや、物価高により給食物資調達にかかる経費をはじめとする委託料が増加したことにより前年度より</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今後も行政評価により事務事業の点検、見直しを行い効果的に事業を執行するとともに、民間委託の推進により物件費の抑制に努める。</a:t>
          </a:r>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1AA0DA95-5474-42BC-8418-7218F46C07B5}"/>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7A04BB04-A5BE-478F-8941-69DBEE9BF582}"/>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13DA8834-4241-4F78-9BD9-1DD56A715137}"/>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A004C01-5E4C-46FD-95F2-C1212A1E8DDF}"/>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EDA59747-8C6E-409C-BB64-C24F34280DAB}"/>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8747CDB5-31C2-4ED5-A2CD-07D159F20B1B}"/>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E680658F-E19A-4347-B5DD-0F5237720FFC}"/>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710A978-2E84-4407-A41B-7C8B931370FF}"/>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44D4D34-1F4B-45A8-95F6-71B8EEDB78E7}"/>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1F9A21DF-F2CE-436A-BAA5-F4C7C993C1EA}"/>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A1E5CF9E-4EA6-4661-858D-AD5BAED9BB54}"/>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483D3E16-6A75-413E-9C7D-05346565E02E}"/>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50E80114-867D-4158-AABD-D40288626997}"/>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DE162E25-E457-4270-9621-C29E7EDA99E2}"/>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BC56713F-F6F1-4EAC-A96A-E48F0097CA21}"/>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53874A74-AFE4-4148-8449-6FF03D5F8DD9}"/>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66A3618C-D874-49AE-9320-10D5ADD6DCDA}"/>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FED39B38-A126-47C6-912A-F3881F0FF593}"/>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3AB79000-E73B-4754-97AF-2A0FC63B6CB9}"/>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31596DE2-399A-439A-B7B9-0F48EDE7E21A}"/>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64D10342-1548-41A6-9AA4-51F5F04F009A}"/>
            </a:ext>
          </a:extLst>
        </xdr:cNvPr>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93DA918C-D9CE-4D06-890C-C3255FC1E27C}"/>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3FFE08D1-A087-46CE-9EEC-0BDDEDF822C6}"/>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id="{B338DFF8-356C-4B50-B2AD-F87F06B619B6}"/>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7343834A-962C-4834-BF6E-8442D2893AB2}"/>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22225</xdr:rowOff>
    </xdr:to>
    <xdr:cxnSp macro="">
      <xdr:nvCxnSpPr>
        <xdr:cNvPr id="129" name="直線コネクタ 128">
          <a:extLst>
            <a:ext uri="{FF2B5EF4-FFF2-40B4-BE49-F238E27FC236}">
              <a16:creationId xmlns:a16="http://schemas.microsoft.com/office/drawing/2014/main" id="{9CA09E6B-FAF8-4041-B1E8-5196D4389C9F}"/>
            </a:ext>
          </a:extLst>
        </xdr:cNvPr>
        <xdr:cNvCxnSpPr/>
      </xdr:nvCxnSpPr>
      <xdr:spPr>
        <a:xfrm>
          <a:off x="15671800" y="267970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92727</xdr:rowOff>
    </xdr:from>
    <xdr:ext cx="762000" cy="259045"/>
    <xdr:sp macro="" textlink="">
      <xdr:nvSpPr>
        <xdr:cNvPr id="130" name="物件費平均値テキスト">
          <a:extLst>
            <a:ext uri="{FF2B5EF4-FFF2-40B4-BE49-F238E27FC236}">
              <a16:creationId xmlns:a16="http://schemas.microsoft.com/office/drawing/2014/main" id="{529EC265-5FAC-4656-A1BC-F364EAD57DC6}"/>
            </a:ext>
          </a:extLst>
        </xdr:cNvPr>
        <xdr:cNvSpPr txBox="1"/>
      </xdr:nvSpPr>
      <xdr:spPr>
        <a:xfrm>
          <a:off x="16598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6D170556-C134-4CC3-BB1B-B9923A2FCE86}"/>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155575</xdr:rowOff>
    </xdr:from>
    <xdr:to>
      <xdr:col>78</xdr:col>
      <xdr:colOff>69850</xdr:colOff>
      <xdr:row>15</xdr:row>
      <xdr:rowOff>107950</xdr:rowOff>
    </xdr:to>
    <xdr:cxnSp macro="">
      <xdr:nvCxnSpPr>
        <xdr:cNvPr id="132" name="直線コネクタ 131">
          <a:extLst>
            <a:ext uri="{FF2B5EF4-FFF2-40B4-BE49-F238E27FC236}">
              <a16:creationId xmlns:a16="http://schemas.microsoft.com/office/drawing/2014/main" id="{505B458E-CEAB-412F-8D9E-1BDD3E29ADF0}"/>
            </a:ext>
          </a:extLst>
        </xdr:cNvPr>
        <xdr:cNvCxnSpPr/>
      </xdr:nvCxnSpPr>
      <xdr:spPr>
        <a:xfrm>
          <a:off x="14782800" y="25558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8AB92927-4A26-4033-A397-123EC3447E29}"/>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149877</xdr:rowOff>
    </xdr:from>
    <xdr:ext cx="736600" cy="259045"/>
    <xdr:sp macro="" textlink="">
      <xdr:nvSpPr>
        <xdr:cNvPr id="134" name="テキスト ボックス 133">
          <a:extLst>
            <a:ext uri="{FF2B5EF4-FFF2-40B4-BE49-F238E27FC236}">
              <a16:creationId xmlns:a16="http://schemas.microsoft.com/office/drawing/2014/main" id="{754D57ED-A2D5-4773-8667-E71E2846E680}"/>
            </a:ext>
          </a:extLst>
        </xdr:cNvPr>
        <xdr:cNvSpPr txBox="1"/>
      </xdr:nvSpPr>
      <xdr:spPr>
        <a:xfrm>
          <a:off x="15290800" y="237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155575</xdr:rowOff>
    </xdr:from>
    <xdr:to>
      <xdr:col>73</xdr:col>
      <xdr:colOff>180975</xdr:colOff>
      <xdr:row>15</xdr:row>
      <xdr:rowOff>107950</xdr:rowOff>
    </xdr:to>
    <xdr:cxnSp macro="">
      <xdr:nvCxnSpPr>
        <xdr:cNvPr id="135" name="直線コネクタ 134">
          <a:extLst>
            <a:ext uri="{FF2B5EF4-FFF2-40B4-BE49-F238E27FC236}">
              <a16:creationId xmlns:a16="http://schemas.microsoft.com/office/drawing/2014/main" id="{D959FD78-13B5-456B-B230-89272A31CD3C}"/>
            </a:ext>
          </a:extLst>
        </xdr:cNvPr>
        <xdr:cNvCxnSpPr/>
      </xdr:nvCxnSpPr>
      <xdr:spPr>
        <a:xfrm flipV="1">
          <a:off x="13893800" y="25558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CCAF9292-0A71-4EAE-9769-0982A1785953}"/>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5971AE3-F040-4A29-AD24-B1CFF95CBF5B}"/>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79375</xdr:rowOff>
    </xdr:from>
    <xdr:to>
      <xdr:col>69</xdr:col>
      <xdr:colOff>92075</xdr:colOff>
      <xdr:row>15</xdr:row>
      <xdr:rowOff>107950</xdr:rowOff>
    </xdr:to>
    <xdr:cxnSp macro="">
      <xdr:nvCxnSpPr>
        <xdr:cNvPr id="138" name="直線コネクタ 137">
          <a:extLst>
            <a:ext uri="{FF2B5EF4-FFF2-40B4-BE49-F238E27FC236}">
              <a16:creationId xmlns:a16="http://schemas.microsoft.com/office/drawing/2014/main" id="{239023FA-3D84-47CF-8CDF-42AD9A682D46}"/>
            </a:ext>
          </a:extLst>
        </xdr:cNvPr>
        <xdr:cNvCxnSpPr/>
      </xdr:nvCxnSpPr>
      <xdr:spPr>
        <a:xfrm>
          <a:off x="13004800" y="26511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9" name="フローチャート: 判断 138">
          <a:extLst>
            <a:ext uri="{FF2B5EF4-FFF2-40B4-BE49-F238E27FC236}">
              <a16:creationId xmlns:a16="http://schemas.microsoft.com/office/drawing/2014/main" id="{E7830DA3-9A79-4852-94BA-7D76702157CD}"/>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40" name="テキスト ボックス 139">
          <a:extLst>
            <a:ext uri="{FF2B5EF4-FFF2-40B4-BE49-F238E27FC236}">
              <a16:creationId xmlns:a16="http://schemas.microsoft.com/office/drawing/2014/main" id="{588E360A-B927-4989-A2C5-8FAED24138C7}"/>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123825</xdr:rowOff>
    </xdr:from>
    <xdr:to>
      <xdr:col>65</xdr:col>
      <xdr:colOff>53975</xdr:colOff>
      <xdr:row>15</xdr:row>
      <xdr:rowOff>53975</xdr:rowOff>
    </xdr:to>
    <xdr:sp macro="" textlink="">
      <xdr:nvSpPr>
        <xdr:cNvPr id="141" name="フローチャート: 判断 140">
          <a:extLst>
            <a:ext uri="{FF2B5EF4-FFF2-40B4-BE49-F238E27FC236}">
              <a16:creationId xmlns:a16="http://schemas.microsoft.com/office/drawing/2014/main" id="{E34A71AE-8816-43CC-928D-7705D66C9730}"/>
            </a:ext>
          </a:extLst>
        </xdr:cNvPr>
        <xdr:cNvSpPr/>
      </xdr:nvSpPr>
      <xdr:spPr>
        <a:xfrm>
          <a:off x="12954000" y="252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64152</xdr:rowOff>
    </xdr:from>
    <xdr:ext cx="762000" cy="259045"/>
    <xdr:sp macro="" textlink="">
      <xdr:nvSpPr>
        <xdr:cNvPr id="142" name="テキスト ボックス 141">
          <a:extLst>
            <a:ext uri="{FF2B5EF4-FFF2-40B4-BE49-F238E27FC236}">
              <a16:creationId xmlns:a16="http://schemas.microsoft.com/office/drawing/2014/main" id="{3416A06D-997B-4FE9-A72E-9ED9C72D5A96}"/>
            </a:ext>
          </a:extLst>
        </xdr:cNvPr>
        <xdr:cNvSpPr txBox="1"/>
      </xdr:nvSpPr>
      <xdr:spPr>
        <a:xfrm>
          <a:off x="126238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92190E5-01C6-4AB0-963A-D679E12F3216}"/>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27B9A1EB-7B53-4CA6-A9E6-4650A9595068}"/>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34A08CF1-E5B8-4AD6-B8C6-4012CC50E7AA}"/>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8D9A8777-784C-49CF-BF9D-FCB14A18B63D}"/>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B06B626D-A01D-4147-B58C-716FE12AFDB1}"/>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142875</xdr:rowOff>
    </xdr:from>
    <xdr:to>
      <xdr:col>82</xdr:col>
      <xdr:colOff>158750</xdr:colOff>
      <xdr:row>16</xdr:row>
      <xdr:rowOff>73025</xdr:rowOff>
    </xdr:to>
    <xdr:sp macro="" textlink="">
      <xdr:nvSpPr>
        <xdr:cNvPr id="148" name="楕円 147">
          <a:extLst>
            <a:ext uri="{FF2B5EF4-FFF2-40B4-BE49-F238E27FC236}">
              <a16:creationId xmlns:a16="http://schemas.microsoft.com/office/drawing/2014/main" id="{BD40834B-DBAF-45F5-8A6A-66AF1047CB30}"/>
            </a:ext>
          </a:extLst>
        </xdr:cNvPr>
        <xdr:cNvSpPr/>
      </xdr:nvSpPr>
      <xdr:spPr>
        <a:xfrm>
          <a:off x="164592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114952</xdr:rowOff>
    </xdr:from>
    <xdr:ext cx="762000" cy="259045"/>
    <xdr:sp macro="" textlink="">
      <xdr:nvSpPr>
        <xdr:cNvPr id="149" name="物件費該当値テキスト">
          <a:extLst>
            <a:ext uri="{FF2B5EF4-FFF2-40B4-BE49-F238E27FC236}">
              <a16:creationId xmlns:a16="http://schemas.microsoft.com/office/drawing/2014/main" id="{9EB4BF3B-691C-4703-8F0A-101C467DDB4B}"/>
            </a:ext>
          </a:extLst>
        </xdr:cNvPr>
        <xdr:cNvSpPr txBox="1"/>
      </xdr:nvSpPr>
      <xdr:spPr>
        <a:xfrm>
          <a:off x="16598900" y="268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50" name="楕円 149">
          <a:extLst>
            <a:ext uri="{FF2B5EF4-FFF2-40B4-BE49-F238E27FC236}">
              <a16:creationId xmlns:a16="http://schemas.microsoft.com/office/drawing/2014/main" id="{D6EECB0F-7129-4BD7-AEB0-50C8C38B2985}"/>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143527</xdr:rowOff>
    </xdr:from>
    <xdr:ext cx="736600" cy="259045"/>
    <xdr:sp macro="" textlink="">
      <xdr:nvSpPr>
        <xdr:cNvPr id="151" name="テキスト ボックス 150">
          <a:extLst>
            <a:ext uri="{FF2B5EF4-FFF2-40B4-BE49-F238E27FC236}">
              <a16:creationId xmlns:a16="http://schemas.microsoft.com/office/drawing/2014/main" id="{49025A95-F8C5-489A-92B1-FACB1BA606AB}"/>
            </a:ext>
          </a:extLst>
        </xdr:cNvPr>
        <xdr:cNvSpPr txBox="1"/>
      </xdr:nvSpPr>
      <xdr:spPr>
        <a:xfrm>
          <a:off x="15290800" y="271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104775</xdr:rowOff>
    </xdr:from>
    <xdr:to>
      <xdr:col>74</xdr:col>
      <xdr:colOff>31750</xdr:colOff>
      <xdr:row>15</xdr:row>
      <xdr:rowOff>34925</xdr:rowOff>
    </xdr:to>
    <xdr:sp macro="" textlink="">
      <xdr:nvSpPr>
        <xdr:cNvPr id="152" name="楕円 151">
          <a:extLst>
            <a:ext uri="{FF2B5EF4-FFF2-40B4-BE49-F238E27FC236}">
              <a16:creationId xmlns:a16="http://schemas.microsoft.com/office/drawing/2014/main" id="{45EFC94D-67A4-4C05-867B-68A585981C7B}"/>
            </a:ext>
          </a:extLst>
        </xdr:cNvPr>
        <xdr:cNvSpPr/>
      </xdr:nvSpPr>
      <xdr:spPr>
        <a:xfrm>
          <a:off x="14732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45102</xdr:rowOff>
    </xdr:from>
    <xdr:ext cx="762000" cy="259045"/>
    <xdr:sp macro="" textlink="">
      <xdr:nvSpPr>
        <xdr:cNvPr id="153" name="テキスト ボックス 152">
          <a:extLst>
            <a:ext uri="{FF2B5EF4-FFF2-40B4-BE49-F238E27FC236}">
              <a16:creationId xmlns:a16="http://schemas.microsoft.com/office/drawing/2014/main" id="{5B65F296-48F3-4845-9662-2D8775BCDAAD}"/>
            </a:ext>
          </a:extLst>
        </xdr:cNvPr>
        <xdr:cNvSpPr txBox="1"/>
      </xdr:nvSpPr>
      <xdr:spPr>
        <a:xfrm>
          <a:off x="14401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4" name="楕円 153">
          <a:extLst>
            <a:ext uri="{FF2B5EF4-FFF2-40B4-BE49-F238E27FC236}">
              <a16:creationId xmlns:a16="http://schemas.microsoft.com/office/drawing/2014/main" id="{F9E0B830-84D3-407A-B615-334BADEC8B5D}"/>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55" name="テキスト ボックス 154">
          <a:extLst>
            <a:ext uri="{FF2B5EF4-FFF2-40B4-BE49-F238E27FC236}">
              <a16:creationId xmlns:a16="http://schemas.microsoft.com/office/drawing/2014/main" id="{8683219C-BB1C-4002-BFE7-BD7DE6B9D906}"/>
            </a:ext>
          </a:extLst>
        </xdr:cNvPr>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28575</xdr:rowOff>
    </xdr:from>
    <xdr:to>
      <xdr:col>65</xdr:col>
      <xdr:colOff>53975</xdr:colOff>
      <xdr:row>15</xdr:row>
      <xdr:rowOff>130175</xdr:rowOff>
    </xdr:to>
    <xdr:sp macro="" textlink="">
      <xdr:nvSpPr>
        <xdr:cNvPr id="156" name="楕円 155">
          <a:extLst>
            <a:ext uri="{FF2B5EF4-FFF2-40B4-BE49-F238E27FC236}">
              <a16:creationId xmlns:a16="http://schemas.microsoft.com/office/drawing/2014/main" id="{46164D10-FC45-402E-B24B-C853371062F2}"/>
            </a:ext>
          </a:extLst>
        </xdr:cNvPr>
        <xdr:cNvSpPr/>
      </xdr:nvSpPr>
      <xdr:spPr>
        <a:xfrm>
          <a:off x="12954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114952</xdr:rowOff>
    </xdr:from>
    <xdr:ext cx="762000" cy="259045"/>
    <xdr:sp macro="" textlink="">
      <xdr:nvSpPr>
        <xdr:cNvPr id="157" name="テキスト ボックス 156">
          <a:extLst>
            <a:ext uri="{FF2B5EF4-FFF2-40B4-BE49-F238E27FC236}">
              <a16:creationId xmlns:a16="http://schemas.microsoft.com/office/drawing/2014/main" id="{70FB4D2A-8FA1-4398-8CA9-F4085FACD12D}"/>
            </a:ext>
          </a:extLst>
        </xdr:cNvPr>
        <xdr:cNvSpPr txBox="1"/>
      </xdr:nvSpPr>
      <xdr:spPr>
        <a:xfrm>
          <a:off x="12623800" y="268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8BB5E00-761F-409B-9E9A-08CED3F81573}"/>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8B775FEE-1C55-4D5C-ADE4-B11C6745D078}"/>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A5F005F9-CDF4-4195-87EE-DF482276C3BA}"/>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6023DB81-C020-478F-B6CA-15C905DCBC9B}"/>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8A807A2D-0B74-495E-B633-C987D49E4998}"/>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5E48B6-B5B2-4AA7-958B-C94E65B1EE31}"/>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3F7C66D-F66A-427D-8607-555E5DFB35D9}"/>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98DD48E3-0E25-4C91-A1AB-3BFD6AEF6B32}"/>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5BC6F285-B039-4B16-A1A7-CE4350E11A5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EC30D6D1-54F0-48EF-9A0F-8D1F8F2137C2}"/>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A349B5B6-C3B3-4311-B17B-185789478A69}"/>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経常一般財源分の扶助費は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、人事院勧告による給与引き上げにより公定価格が上昇したことから、子育て関連の扶助費が増加し、前年度より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今後は、高齢化による高齢者福祉費の増加や障がい者関係の費用が増加することが懸念されることから、事業の見直しに努める。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43B40B89-5FB7-4DFF-8C0D-EFEBD19DE7A5}"/>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EED96F67-8B48-4B3A-BFFB-2740566852DB}"/>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47D1A5E6-B14E-4EBD-BFF3-530F5949E606}"/>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CF3EF3A1-3E0B-404C-A956-064A19BDB8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EDCF8561-46BB-4992-8558-58F54779E1B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E21F4925-715D-4EE3-8DBE-2B136418F742}"/>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14AFCB37-5FDB-4FDF-9CFA-AF910C64DC47}"/>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71670C7B-5895-4B82-BBCC-EAB4C8EDFF86}"/>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98D541D6-119C-441A-BEA0-CF7D88D82245}"/>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9D6F6F15-1CCE-4880-8735-499C9553523C}"/>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CDE92ABE-3648-416B-BCF0-1C448874028C}"/>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2A9C2C5D-B6DE-4660-A371-AFF66DD9B856}"/>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A844F5BF-95DB-478E-9A14-6DC22D650E84}"/>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4BCB9C9-5483-43AA-A398-1421D69825AD}"/>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B48BE375-DABF-4E1B-BF35-54D8D3F88335}"/>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EF66FEC8-B8B5-489A-85DF-253DD43C96A1}"/>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B958C457-7DB8-44F7-8D7B-7CC303BCAD35}"/>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C0C80AE1-0185-4D5B-9290-7BE7E4FF114D}"/>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7" name="直線コネクタ 186">
          <a:extLst>
            <a:ext uri="{FF2B5EF4-FFF2-40B4-BE49-F238E27FC236}">
              <a16:creationId xmlns:a16="http://schemas.microsoft.com/office/drawing/2014/main" id="{6C9C630F-72D4-4B7A-BC30-386E5FF9388A}"/>
            </a:ext>
          </a:extLst>
        </xdr:cNvPr>
        <xdr:cNvCxnSpPr/>
      </xdr:nvCxnSpPr>
      <xdr:spPr>
        <a:xfrm flipV="1">
          <a:off x="4826000" y="9107715"/>
          <a:ext cx="0" cy="158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8" name="扶助費最小値テキスト">
          <a:extLst>
            <a:ext uri="{FF2B5EF4-FFF2-40B4-BE49-F238E27FC236}">
              <a16:creationId xmlns:a16="http://schemas.microsoft.com/office/drawing/2014/main" id="{C2BB1F39-75A2-4C62-80F2-06E10D7D6247}"/>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9" name="直線コネクタ 188">
          <a:extLst>
            <a:ext uri="{FF2B5EF4-FFF2-40B4-BE49-F238E27FC236}">
              <a16:creationId xmlns:a16="http://schemas.microsoft.com/office/drawing/2014/main" id="{EF43C4A4-047C-4158-ABCD-822FC61AE0D6}"/>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B1CB5B7C-88AA-43A5-B90B-2A3BDC295958}"/>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EB791EAB-4579-403E-B884-566DEE151BC7}"/>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55</xdr:row>
      <xdr:rowOff>167822</xdr:rowOff>
    </xdr:to>
    <xdr:cxnSp macro="">
      <xdr:nvCxnSpPr>
        <xdr:cNvPr id="192" name="直線コネクタ 191">
          <a:extLst>
            <a:ext uri="{FF2B5EF4-FFF2-40B4-BE49-F238E27FC236}">
              <a16:creationId xmlns:a16="http://schemas.microsoft.com/office/drawing/2014/main" id="{B4B972F5-27B2-478F-A855-B6467334F438}"/>
            </a:ext>
          </a:extLst>
        </xdr:cNvPr>
        <xdr:cNvCxnSpPr/>
      </xdr:nvCxnSpPr>
      <xdr:spPr>
        <a:xfrm>
          <a:off x="3987800" y="95322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a:extLst>
            <a:ext uri="{FF2B5EF4-FFF2-40B4-BE49-F238E27FC236}">
              <a16:creationId xmlns:a16="http://schemas.microsoft.com/office/drawing/2014/main" id="{4A328DB4-868C-4FD8-B2EC-1EA6B9985436}"/>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2EC2DB4E-A4B4-48B6-8F9E-BEB3C3DCABA7}"/>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55</xdr:row>
      <xdr:rowOff>118835</xdr:rowOff>
    </xdr:to>
    <xdr:cxnSp macro="">
      <xdr:nvCxnSpPr>
        <xdr:cNvPr id="195" name="直線コネクタ 194">
          <a:extLst>
            <a:ext uri="{FF2B5EF4-FFF2-40B4-BE49-F238E27FC236}">
              <a16:creationId xmlns:a16="http://schemas.microsoft.com/office/drawing/2014/main" id="{2C7E5D3F-D0D9-4040-8E51-92C2C7CEB7E1}"/>
            </a:ext>
          </a:extLst>
        </xdr:cNvPr>
        <xdr:cNvCxnSpPr/>
      </xdr:nvCxnSpPr>
      <xdr:spPr>
        <a:xfrm flipV="1">
          <a:off x="3098800" y="95322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a:extLst>
            <a:ext uri="{FF2B5EF4-FFF2-40B4-BE49-F238E27FC236}">
              <a16:creationId xmlns:a16="http://schemas.microsoft.com/office/drawing/2014/main" id="{1A8FA31E-4EE7-4E84-9270-74562FC21A3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197" name="テキスト ボックス 196">
          <a:extLst>
            <a:ext uri="{FF2B5EF4-FFF2-40B4-BE49-F238E27FC236}">
              <a16:creationId xmlns:a16="http://schemas.microsoft.com/office/drawing/2014/main" id="{1A7E06FC-81D0-49BB-AC18-AFABA039F17B}"/>
            </a:ext>
          </a:extLst>
        </xdr:cNvPr>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135165</xdr:rowOff>
    </xdr:to>
    <xdr:cxnSp macro="">
      <xdr:nvCxnSpPr>
        <xdr:cNvPr id="198" name="直線コネクタ 197">
          <a:extLst>
            <a:ext uri="{FF2B5EF4-FFF2-40B4-BE49-F238E27FC236}">
              <a16:creationId xmlns:a16="http://schemas.microsoft.com/office/drawing/2014/main" id="{9B9C441B-60F2-4DED-AAFD-D54887B6DE95}"/>
            </a:ext>
          </a:extLst>
        </xdr:cNvPr>
        <xdr:cNvCxnSpPr/>
      </xdr:nvCxnSpPr>
      <xdr:spPr>
        <a:xfrm flipV="1">
          <a:off x="2209800" y="95485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E9F90658-E421-4AFE-8F0B-52AA986692CB}"/>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83072D01-4333-4BE1-8AAD-D3A24FF095FF}"/>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55</xdr:row>
      <xdr:rowOff>135165</xdr:rowOff>
    </xdr:to>
    <xdr:cxnSp macro="">
      <xdr:nvCxnSpPr>
        <xdr:cNvPr id="201" name="直線コネクタ 200">
          <a:extLst>
            <a:ext uri="{FF2B5EF4-FFF2-40B4-BE49-F238E27FC236}">
              <a16:creationId xmlns:a16="http://schemas.microsoft.com/office/drawing/2014/main" id="{746F93F7-75AD-4BF9-B62F-E10D81020D9A}"/>
            </a:ext>
          </a:extLst>
        </xdr:cNvPr>
        <xdr:cNvCxnSpPr/>
      </xdr:nvCxnSpPr>
      <xdr:spPr>
        <a:xfrm>
          <a:off x="1320800" y="9564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D8DFB451-340E-4CB9-8101-A352491B5496}"/>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03" name="テキスト ボックス 202">
          <a:extLst>
            <a:ext uri="{FF2B5EF4-FFF2-40B4-BE49-F238E27FC236}">
              <a16:creationId xmlns:a16="http://schemas.microsoft.com/office/drawing/2014/main" id="{33C53D12-1786-41C0-8368-37374AC9282F}"/>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4" name="フローチャート: 判断 203">
          <a:extLst>
            <a:ext uri="{FF2B5EF4-FFF2-40B4-BE49-F238E27FC236}">
              <a16:creationId xmlns:a16="http://schemas.microsoft.com/office/drawing/2014/main" id="{1CD1D222-D507-4EF3-8FE0-1A24C15B1AAA}"/>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5" name="テキスト ボックス 204">
          <a:extLst>
            <a:ext uri="{FF2B5EF4-FFF2-40B4-BE49-F238E27FC236}">
              <a16:creationId xmlns:a16="http://schemas.microsoft.com/office/drawing/2014/main" id="{FC1C83EF-0AD0-491D-9003-7368E4B619B3}"/>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3CCFB31A-5925-488D-A05A-C9D40EC18516}"/>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EC2D969B-AF61-4A7C-A130-375C4AF79BE5}"/>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75262198-5F8E-425F-A650-F55D8BA2B8D1}"/>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5BD6D7C5-5C38-42E2-9D2A-74682B17D236}"/>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1B6208B9-D6EB-4FB4-8EA4-FF919B7B8CFA}"/>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11" name="楕円 210">
          <a:extLst>
            <a:ext uri="{FF2B5EF4-FFF2-40B4-BE49-F238E27FC236}">
              <a16:creationId xmlns:a16="http://schemas.microsoft.com/office/drawing/2014/main" id="{36346852-689F-45F6-8F53-F67B0F3A2D5A}"/>
            </a:ext>
          </a:extLst>
        </xdr:cNvPr>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133549</xdr:rowOff>
    </xdr:from>
    <xdr:ext cx="762000" cy="259045"/>
    <xdr:sp macro="" textlink="">
      <xdr:nvSpPr>
        <xdr:cNvPr id="212" name="扶助費該当値テキスト">
          <a:extLst>
            <a:ext uri="{FF2B5EF4-FFF2-40B4-BE49-F238E27FC236}">
              <a16:creationId xmlns:a16="http://schemas.microsoft.com/office/drawing/2014/main" id="{297ECC32-09E1-488B-876B-92D8E1A9CE36}"/>
            </a:ext>
          </a:extLst>
        </xdr:cNvPr>
        <xdr:cNvSpPr txBox="1"/>
      </xdr:nvSpPr>
      <xdr:spPr>
        <a:xfrm>
          <a:off x="4914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13" name="楕円 212">
          <a:extLst>
            <a:ext uri="{FF2B5EF4-FFF2-40B4-BE49-F238E27FC236}">
              <a16:creationId xmlns:a16="http://schemas.microsoft.com/office/drawing/2014/main" id="{7338865A-5C68-4B52-B8B6-702F329D7A45}"/>
            </a:ext>
          </a:extLst>
        </xdr:cNvPr>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214" name="テキスト ボックス 213">
          <a:extLst>
            <a:ext uri="{FF2B5EF4-FFF2-40B4-BE49-F238E27FC236}">
              <a16:creationId xmlns:a16="http://schemas.microsoft.com/office/drawing/2014/main" id="{756B7066-ECF7-4FAE-A725-C3781B731888}"/>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5" name="楕円 214">
          <a:extLst>
            <a:ext uri="{FF2B5EF4-FFF2-40B4-BE49-F238E27FC236}">
              <a16:creationId xmlns:a16="http://schemas.microsoft.com/office/drawing/2014/main" id="{CEA115D9-F13A-4C18-BB07-B91BE8F70FE2}"/>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6" name="テキスト ボックス 215">
          <a:extLst>
            <a:ext uri="{FF2B5EF4-FFF2-40B4-BE49-F238E27FC236}">
              <a16:creationId xmlns:a16="http://schemas.microsoft.com/office/drawing/2014/main" id="{9BE9B081-E2E1-4BE1-B3D7-D9FA64672D91}"/>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7" name="楕円 216">
          <a:extLst>
            <a:ext uri="{FF2B5EF4-FFF2-40B4-BE49-F238E27FC236}">
              <a16:creationId xmlns:a16="http://schemas.microsoft.com/office/drawing/2014/main" id="{0316A54D-2035-40AB-A3C6-C1E8ADBEDC2A}"/>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8" name="テキスト ボックス 217">
          <a:extLst>
            <a:ext uri="{FF2B5EF4-FFF2-40B4-BE49-F238E27FC236}">
              <a16:creationId xmlns:a16="http://schemas.microsoft.com/office/drawing/2014/main" id="{6202F46F-B2F3-4B8F-A98C-AFBD2CBE2862}"/>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9" name="楕円 218">
          <a:extLst>
            <a:ext uri="{FF2B5EF4-FFF2-40B4-BE49-F238E27FC236}">
              <a16:creationId xmlns:a16="http://schemas.microsoft.com/office/drawing/2014/main" id="{CC28B6FF-4623-41FA-8A7B-882B24C1F218}"/>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20" name="テキスト ボックス 219">
          <a:extLst>
            <a:ext uri="{FF2B5EF4-FFF2-40B4-BE49-F238E27FC236}">
              <a16:creationId xmlns:a16="http://schemas.microsoft.com/office/drawing/2014/main" id="{FB9EF8FB-0C2D-434C-8009-6696341A03D5}"/>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4F1EAC19-DF6F-4803-BDC6-BA68C49236EA}"/>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D937808F-3D8A-4FCB-87A6-25395CA37F11}"/>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84499380-57BD-433C-98E2-0AE48FE6CF8B}"/>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7159717C-940B-4B92-B82B-DFF5C50B4712}"/>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BA841A68-537C-4F29-B609-589B2F95FA78}"/>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3EE7433D-FDAE-4C20-8242-EB9712B66A91}"/>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6206E494-DC07-4F7B-BD2A-7E4A343F9A8B}"/>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770A9DE3-FF8C-41DD-B319-39ED9BB0BA8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9FC9F87-92C8-4EAD-A21F-AA5DF2E4BD21}"/>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8449E78F-56DE-425A-A5BD-D3471AECD488}"/>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57C72ACF-EE13-42A0-9A0D-BE4EC9E1A88D}"/>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中最下位となった要因は、主に公共下水道事業に対する繰出金である。多額の初期投資を行った結果と現在でも管渠延長を実施していることが影響しているものであり、その分普及率も類似団体を上回っている。令和元年度に消費税率改定に係る料金改定を行なっており、今後は建設事業を抑制するとともに、事業の進捗に合わせて都市計画税の課税区域を拡大し、比率の改善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DE4E2B2C-876E-4BAA-B70D-64B429C4309D}"/>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91143DE9-0D80-4F98-9BC9-579FB537AF4A}"/>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FC5DD598-0573-42E3-AF5A-DDB6A888BACC}"/>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18FC9E54-E357-4304-953B-A85AE4F11293}"/>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5EFF16D2-FAA6-4211-8ED4-0587CB5A1003}"/>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DDF55195-2D6C-4B7C-9644-AFDFAEBF192D}"/>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7B134F01-4EAA-48E0-A85B-DED04CFF5BA6}"/>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53C6A687-FC80-4897-AF04-0C194DBD742F}"/>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22446938-7419-43CF-9B2B-B7CEC2DE9DC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6D4D1335-7AAA-4631-ABBF-C14F87FFA3C6}"/>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C6E12274-BA06-4731-BDCB-810EE6AD69C4}"/>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DA4420CE-482D-4710-9B95-85585F07819E}"/>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8EFB3691-391A-4CB9-9D75-199D9E2BBB1B}"/>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CA0638A6-3AF2-41CB-960C-809FCBDA12E2}"/>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35333EB5-F8B6-41C6-853C-EE5C62DA3F77}"/>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2B8DEE91-9B3F-4DD8-8A44-BBC46CA7A76A}"/>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60</xdr:row>
      <xdr:rowOff>88900</xdr:rowOff>
    </xdr:to>
    <xdr:cxnSp macro="">
      <xdr:nvCxnSpPr>
        <xdr:cNvPr id="248" name="直線コネクタ 247">
          <a:extLst>
            <a:ext uri="{FF2B5EF4-FFF2-40B4-BE49-F238E27FC236}">
              <a16:creationId xmlns:a16="http://schemas.microsoft.com/office/drawing/2014/main" id="{2AA33DD0-1593-4906-B1F6-354BF4740F2C}"/>
            </a:ext>
          </a:extLst>
        </xdr:cNvPr>
        <xdr:cNvCxnSpPr/>
      </xdr:nvCxnSpPr>
      <xdr:spPr>
        <a:xfrm flipV="1">
          <a:off x="16510000" y="93167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a:extLst>
            <a:ext uri="{FF2B5EF4-FFF2-40B4-BE49-F238E27FC236}">
              <a16:creationId xmlns:a16="http://schemas.microsoft.com/office/drawing/2014/main" id="{56CF2174-F192-4BF7-8953-71E32EED71F4}"/>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a:extLst>
            <a:ext uri="{FF2B5EF4-FFF2-40B4-BE49-F238E27FC236}">
              <a16:creationId xmlns:a16="http://schemas.microsoft.com/office/drawing/2014/main" id="{ABE5130C-B050-4CFE-8426-F93773BB6D9F}"/>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51" name="その他最大値テキスト">
          <a:extLst>
            <a:ext uri="{FF2B5EF4-FFF2-40B4-BE49-F238E27FC236}">
              <a16:creationId xmlns:a16="http://schemas.microsoft.com/office/drawing/2014/main" id="{11D8CE68-D319-465E-B78D-60D33212D08D}"/>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52" name="直線コネクタ 251">
          <a:extLst>
            <a:ext uri="{FF2B5EF4-FFF2-40B4-BE49-F238E27FC236}">
              <a16:creationId xmlns:a16="http://schemas.microsoft.com/office/drawing/2014/main" id="{A45B7DB5-1659-40C7-9C91-B89C22E4D57A}"/>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88900</xdr:rowOff>
    </xdr:from>
    <xdr:to>
      <xdr:col>82</xdr:col>
      <xdr:colOff>107950</xdr:colOff>
      <xdr:row>60</xdr:row>
      <xdr:rowOff>111760</xdr:rowOff>
    </xdr:to>
    <xdr:cxnSp macro="">
      <xdr:nvCxnSpPr>
        <xdr:cNvPr id="253" name="直線コネクタ 252">
          <a:extLst>
            <a:ext uri="{FF2B5EF4-FFF2-40B4-BE49-F238E27FC236}">
              <a16:creationId xmlns:a16="http://schemas.microsoft.com/office/drawing/2014/main" id="{8C87507D-FEBD-4BB0-BBA9-746610816436}"/>
            </a:ext>
          </a:extLst>
        </xdr:cNvPr>
        <xdr:cNvCxnSpPr/>
      </xdr:nvCxnSpPr>
      <xdr:spPr>
        <a:xfrm flipV="1">
          <a:off x="15671800" y="10375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4" name="その他平均値テキスト">
          <a:extLst>
            <a:ext uri="{FF2B5EF4-FFF2-40B4-BE49-F238E27FC236}">
              <a16:creationId xmlns:a16="http://schemas.microsoft.com/office/drawing/2014/main" id="{B9AA8F9A-669D-434F-9C19-2C7AA49DFD81}"/>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5" name="フローチャート: 判断 254">
          <a:extLst>
            <a:ext uri="{FF2B5EF4-FFF2-40B4-BE49-F238E27FC236}">
              <a16:creationId xmlns:a16="http://schemas.microsoft.com/office/drawing/2014/main" id="{87B18FE9-F194-4BF4-BE0E-AC6B96F0268B}"/>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111760</xdr:rowOff>
    </xdr:from>
    <xdr:to>
      <xdr:col>78</xdr:col>
      <xdr:colOff>69850</xdr:colOff>
      <xdr:row>60</xdr:row>
      <xdr:rowOff>142240</xdr:rowOff>
    </xdr:to>
    <xdr:cxnSp macro="">
      <xdr:nvCxnSpPr>
        <xdr:cNvPr id="256" name="直線コネクタ 255">
          <a:extLst>
            <a:ext uri="{FF2B5EF4-FFF2-40B4-BE49-F238E27FC236}">
              <a16:creationId xmlns:a16="http://schemas.microsoft.com/office/drawing/2014/main" id="{D6FA6823-AC6B-4761-A0A1-F80B8EB1276C}"/>
            </a:ext>
          </a:extLst>
        </xdr:cNvPr>
        <xdr:cNvCxnSpPr/>
      </xdr:nvCxnSpPr>
      <xdr:spPr>
        <a:xfrm flipV="1">
          <a:off x="14782800" y="10398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83820</xdr:rowOff>
    </xdr:from>
    <xdr:to>
      <xdr:col>78</xdr:col>
      <xdr:colOff>120650</xdr:colOff>
      <xdr:row>57</xdr:row>
      <xdr:rowOff>13970</xdr:rowOff>
    </xdr:to>
    <xdr:sp macro="" textlink="">
      <xdr:nvSpPr>
        <xdr:cNvPr id="257" name="フローチャート: 判断 256">
          <a:extLst>
            <a:ext uri="{FF2B5EF4-FFF2-40B4-BE49-F238E27FC236}">
              <a16:creationId xmlns:a16="http://schemas.microsoft.com/office/drawing/2014/main" id="{B662FC5B-74B0-4E42-8AC5-F9A59DEF8C29}"/>
            </a:ext>
          </a:extLst>
        </xdr:cNvPr>
        <xdr:cNvSpPr/>
      </xdr:nvSpPr>
      <xdr:spPr>
        <a:xfrm>
          <a:off x="15621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24147</xdr:rowOff>
    </xdr:from>
    <xdr:ext cx="736600" cy="259045"/>
    <xdr:sp macro="" textlink="">
      <xdr:nvSpPr>
        <xdr:cNvPr id="258" name="テキスト ボックス 257">
          <a:extLst>
            <a:ext uri="{FF2B5EF4-FFF2-40B4-BE49-F238E27FC236}">
              <a16:creationId xmlns:a16="http://schemas.microsoft.com/office/drawing/2014/main" id="{5128739F-25B2-40CA-9D3D-05D5AC1B0753}"/>
            </a:ext>
          </a:extLst>
        </xdr:cNvPr>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142240</xdr:rowOff>
    </xdr:from>
    <xdr:to>
      <xdr:col>73</xdr:col>
      <xdr:colOff>180975</xdr:colOff>
      <xdr:row>61</xdr:row>
      <xdr:rowOff>130810</xdr:rowOff>
    </xdr:to>
    <xdr:cxnSp macro="">
      <xdr:nvCxnSpPr>
        <xdr:cNvPr id="259" name="直線コネクタ 258">
          <a:extLst>
            <a:ext uri="{FF2B5EF4-FFF2-40B4-BE49-F238E27FC236}">
              <a16:creationId xmlns:a16="http://schemas.microsoft.com/office/drawing/2014/main" id="{FFF13273-A246-4D42-A81B-43E3261578CC}"/>
            </a:ext>
          </a:extLst>
        </xdr:cNvPr>
        <xdr:cNvCxnSpPr/>
      </xdr:nvCxnSpPr>
      <xdr:spPr>
        <a:xfrm flipV="1">
          <a:off x="13893800" y="104292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60" name="フローチャート: 判断 259">
          <a:extLst>
            <a:ext uri="{FF2B5EF4-FFF2-40B4-BE49-F238E27FC236}">
              <a16:creationId xmlns:a16="http://schemas.microsoft.com/office/drawing/2014/main" id="{E5716A4E-1DD6-49D2-8647-AF6B063E5E3B}"/>
            </a:ext>
          </a:extLst>
        </xdr:cNvPr>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61" name="テキスト ボックス 260">
          <a:extLst>
            <a:ext uri="{FF2B5EF4-FFF2-40B4-BE49-F238E27FC236}">
              <a16:creationId xmlns:a16="http://schemas.microsoft.com/office/drawing/2014/main" id="{22FD2A7A-E721-4FE7-A3DB-06CF8B86E441}"/>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16510</xdr:rowOff>
    </xdr:from>
    <xdr:to>
      <xdr:col>69</xdr:col>
      <xdr:colOff>92075</xdr:colOff>
      <xdr:row>61</xdr:row>
      <xdr:rowOff>130810</xdr:rowOff>
    </xdr:to>
    <xdr:cxnSp macro="">
      <xdr:nvCxnSpPr>
        <xdr:cNvPr id="262" name="直線コネクタ 261">
          <a:extLst>
            <a:ext uri="{FF2B5EF4-FFF2-40B4-BE49-F238E27FC236}">
              <a16:creationId xmlns:a16="http://schemas.microsoft.com/office/drawing/2014/main" id="{BB07A9A6-845C-41CE-A459-C3629BF2EBA2}"/>
            </a:ext>
          </a:extLst>
        </xdr:cNvPr>
        <xdr:cNvCxnSpPr/>
      </xdr:nvCxnSpPr>
      <xdr:spPr>
        <a:xfrm>
          <a:off x="13004800" y="10474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3" name="フローチャート: 判断 262">
          <a:extLst>
            <a:ext uri="{FF2B5EF4-FFF2-40B4-BE49-F238E27FC236}">
              <a16:creationId xmlns:a16="http://schemas.microsoft.com/office/drawing/2014/main" id="{A8890C62-551A-4A99-B0FA-C39C7D2FD3A6}"/>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4" name="テキスト ボックス 263">
          <a:extLst>
            <a:ext uri="{FF2B5EF4-FFF2-40B4-BE49-F238E27FC236}">
              <a16:creationId xmlns:a16="http://schemas.microsoft.com/office/drawing/2014/main" id="{6FE6D927-5E2A-455D-A53B-17E5591A792C}"/>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EFFDE807-7F2B-4EF7-A996-A565A52EF473}"/>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868B34A2-AE2C-4B02-9D6B-DFF9CC2DDD19}"/>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9F1F36A4-860F-45E1-B19C-3073BEA8A937}"/>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AC30FC90-39E5-428E-8FF9-E1216FA591B9}"/>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F1A5AB1-C81F-4CEC-8006-F971E00BB6C8}"/>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8CFF7F27-6ADF-4B76-9027-882D40FF4122}"/>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EA08F0B9-F052-45E7-9FBD-6347757E8C14}"/>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38100</xdr:rowOff>
    </xdr:from>
    <xdr:to>
      <xdr:col>82</xdr:col>
      <xdr:colOff>158750</xdr:colOff>
      <xdr:row>60</xdr:row>
      <xdr:rowOff>139700</xdr:rowOff>
    </xdr:to>
    <xdr:sp macro="" textlink="">
      <xdr:nvSpPr>
        <xdr:cNvPr id="272" name="楕円 271">
          <a:extLst>
            <a:ext uri="{FF2B5EF4-FFF2-40B4-BE49-F238E27FC236}">
              <a16:creationId xmlns:a16="http://schemas.microsoft.com/office/drawing/2014/main" id="{3930DC3B-09D6-414C-805D-DCA7648CE2EE}"/>
            </a:ext>
          </a:extLst>
        </xdr:cNvPr>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118127</xdr:rowOff>
    </xdr:from>
    <xdr:ext cx="762000" cy="259045"/>
    <xdr:sp macro="" textlink="">
      <xdr:nvSpPr>
        <xdr:cNvPr id="273" name="その他該当値テキスト">
          <a:extLst>
            <a:ext uri="{FF2B5EF4-FFF2-40B4-BE49-F238E27FC236}">
              <a16:creationId xmlns:a16="http://schemas.microsoft.com/office/drawing/2014/main" id="{F6D85595-EE68-49C5-832E-3C123517DDF0}"/>
            </a:ext>
          </a:extLst>
        </xdr:cNvPr>
        <xdr:cNvSpPr txBox="1"/>
      </xdr:nvSpPr>
      <xdr:spPr>
        <a:xfrm>
          <a:off x="16598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60960</xdr:rowOff>
    </xdr:from>
    <xdr:to>
      <xdr:col>78</xdr:col>
      <xdr:colOff>120650</xdr:colOff>
      <xdr:row>60</xdr:row>
      <xdr:rowOff>162560</xdr:rowOff>
    </xdr:to>
    <xdr:sp macro="" textlink="">
      <xdr:nvSpPr>
        <xdr:cNvPr id="274" name="楕円 273">
          <a:extLst>
            <a:ext uri="{FF2B5EF4-FFF2-40B4-BE49-F238E27FC236}">
              <a16:creationId xmlns:a16="http://schemas.microsoft.com/office/drawing/2014/main" id="{8020BEFB-6D86-4B01-AA97-20B426FB60F4}"/>
            </a:ext>
          </a:extLst>
        </xdr:cNvPr>
        <xdr:cNvSpPr/>
      </xdr:nvSpPr>
      <xdr:spPr>
        <a:xfrm>
          <a:off x="15621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147337</xdr:rowOff>
    </xdr:from>
    <xdr:ext cx="736600" cy="259045"/>
    <xdr:sp macro="" textlink="">
      <xdr:nvSpPr>
        <xdr:cNvPr id="275" name="テキスト ボックス 274">
          <a:extLst>
            <a:ext uri="{FF2B5EF4-FFF2-40B4-BE49-F238E27FC236}">
              <a16:creationId xmlns:a16="http://schemas.microsoft.com/office/drawing/2014/main" id="{EDB9F6AD-8978-4A9D-ACBF-6E32E8A277C7}"/>
            </a:ext>
          </a:extLst>
        </xdr:cNvPr>
        <xdr:cNvSpPr txBox="1"/>
      </xdr:nvSpPr>
      <xdr:spPr>
        <a:xfrm>
          <a:off x="15290800" y="1043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91440</xdr:rowOff>
    </xdr:from>
    <xdr:to>
      <xdr:col>74</xdr:col>
      <xdr:colOff>31750</xdr:colOff>
      <xdr:row>61</xdr:row>
      <xdr:rowOff>21590</xdr:rowOff>
    </xdr:to>
    <xdr:sp macro="" textlink="">
      <xdr:nvSpPr>
        <xdr:cNvPr id="276" name="楕円 275">
          <a:extLst>
            <a:ext uri="{FF2B5EF4-FFF2-40B4-BE49-F238E27FC236}">
              <a16:creationId xmlns:a16="http://schemas.microsoft.com/office/drawing/2014/main" id="{C4B15FDE-AEA9-4FEB-BFFB-C7B4125218EB}"/>
            </a:ext>
          </a:extLst>
        </xdr:cNvPr>
        <xdr:cNvSpPr/>
      </xdr:nvSpPr>
      <xdr:spPr>
        <a:xfrm>
          <a:off x="14732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6367</xdr:rowOff>
    </xdr:from>
    <xdr:ext cx="762000" cy="259045"/>
    <xdr:sp macro="" textlink="">
      <xdr:nvSpPr>
        <xdr:cNvPr id="277" name="テキスト ボックス 276">
          <a:extLst>
            <a:ext uri="{FF2B5EF4-FFF2-40B4-BE49-F238E27FC236}">
              <a16:creationId xmlns:a16="http://schemas.microsoft.com/office/drawing/2014/main" id="{1703C216-9A78-483D-949E-69947C8DA4FF}"/>
            </a:ext>
          </a:extLst>
        </xdr:cNvPr>
        <xdr:cNvSpPr txBox="1"/>
      </xdr:nvSpPr>
      <xdr:spPr>
        <a:xfrm>
          <a:off x="14401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80010</xdr:rowOff>
    </xdr:from>
    <xdr:to>
      <xdr:col>69</xdr:col>
      <xdr:colOff>142875</xdr:colOff>
      <xdr:row>62</xdr:row>
      <xdr:rowOff>10160</xdr:rowOff>
    </xdr:to>
    <xdr:sp macro="" textlink="">
      <xdr:nvSpPr>
        <xdr:cNvPr id="278" name="楕円 277">
          <a:extLst>
            <a:ext uri="{FF2B5EF4-FFF2-40B4-BE49-F238E27FC236}">
              <a16:creationId xmlns:a16="http://schemas.microsoft.com/office/drawing/2014/main" id="{1662FC79-9C28-47D1-B9E5-E92B5469D808}"/>
            </a:ext>
          </a:extLst>
        </xdr:cNvPr>
        <xdr:cNvSpPr/>
      </xdr:nvSpPr>
      <xdr:spPr>
        <a:xfrm>
          <a:off x="13843000" y="105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166387</xdr:rowOff>
    </xdr:from>
    <xdr:ext cx="762000" cy="259045"/>
    <xdr:sp macro="" textlink="">
      <xdr:nvSpPr>
        <xdr:cNvPr id="279" name="テキスト ボックス 278">
          <a:extLst>
            <a:ext uri="{FF2B5EF4-FFF2-40B4-BE49-F238E27FC236}">
              <a16:creationId xmlns:a16="http://schemas.microsoft.com/office/drawing/2014/main" id="{E58FF8D0-83B7-4FB9-A8F2-6F17E67B84E7}"/>
            </a:ext>
          </a:extLst>
        </xdr:cNvPr>
        <xdr:cNvSpPr txBox="1"/>
      </xdr:nvSpPr>
      <xdr:spPr>
        <a:xfrm>
          <a:off x="13512800" y="1062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137160</xdr:rowOff>
    </xdr:from>
    <xdr:to>
      <xdr:col>65</xdr:col>
      <xdr:colOff>53975</xdr:colOff>
      <xdr:row>61</xdr:row>
      <xdr:rowOff>67310</xdr:rowOff>
    </xdr:to>
    <xdr:sp macro="" textlink="">
      <xdr:nvSpPr>
        <xdr:cNvPr id="280" name="楕円 279">
          <a:extLst>
            <a:ext uri="{FF2B5EF4-FFF2-40B4-BE49-F238E27FC236}">
              <a16:creationId xmlns:a16="http://schemas.microsoft.com/office/drawing/2014/main" id="{6FFDEFA1-8EB8-4E21-9389-311545CB7A41}"/>
            </a:ext>
          </a:extLst>
        </xdr:cNvPr>
        <xdr:cNvSpPr/>
      </xdr:nvSpPr>
      <xdr:spPr>
        <a:xfrm>
          <a:off x="12954000" y="104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52087</xdr:rowOff>
    </xdr:from>
    <xdr:ext cx="762000" cy="259045"/>
    <xdr:sp macro="" textlink="">
      <xdr:nvSpPr>
        <xdr:cNvPr id="281" name="テキスト ボックス 280">
          <a:extLst>
            <a:ext uri="{FF2B5EF4-FFF2-40B4-BE49-F238E27FC236}">
              <a16:creationId xmlns:a16="http://schemas.microsoft.com/office/drawing/2014/main" id="{3CE2EB79-6EBE-4B25-BB9C-A53B55A7BB32}"/>
            </a:ext>
          </a:extLst>
        </xdr:cNvPr>
        <xdr:cNvSpPr txBox="1"/>
      </xdr:nvSpPr>
      <xdr:spPr>
        <a:xfrm>
          <a:off x="12623800" y="1051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492F7DAE-7034-4F0C-9BBD-719FD820DE81}"/>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42122C7D-C5D3-4B31-8FD2-242C27E77233}"/>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DE0BE049-4BB9-4DE4-9343-A027AD3510B4}"/>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97E007BB-E6CF-4441-BFE9-D77E89592183}"/>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F2C0D59B-EE42-41E9-A4BB-22FCD7E60FFB}"/>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6DE86106-3C83-4341-BB81-DF2D786C2DD2}"/>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B450EEB9-C633-486C-B8B2-B1DBBB521F6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3B7943B5-18E0-4E53-8414-8658B82F0B3A}"/>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D5FE8BDB-EC46-4B6D-83E4-5EF53F21E80B}"/>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4BC53F07-B91F-4BF8-AFDC-B6FD79B039E7}"/>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60AF0CE8-89EB-4590-B278-DE6CA7B1326C}"/>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燃料価格の高騰により、ごみ処理にかかる一部事務組合負担金が増加したことから、前年度より</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既存の補助交付金の見直し・廃止を検討し、さらなる削減に努める。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F6A4CB8D-A777-4305-8FFC-8B940548F1F7}"/>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B7F71597-A8A1-4B9E-B698-520910225D76}"/>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C1FE0E39-0639-434E-8DCE-F1C8909FD1DA}"/>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D42AAD27-75EC-4C5C-A724-85186AB699B1}"/>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7EA8E824-FA72-4E9B-BDE7-022D7E618FBF}"/>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BBF22C39-E439-4F34-8368-2AD43B56F079}"/>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12A7C168-4D48-4ADF-A86C-C6EE19F530E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CAAE7167-1EA0-49DE-BF17-9A32C87A8345}"/>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6A7C5427-3CBB-48B3-9BDF-CB8CDC1B8402}"/>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F07860AC-BCC2-4B99-8A55-50833A62ABAB}"/>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13441B80-0B0E-49E8-A0EB-53F386C0F665}"/>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31141087-9A74-4AE1-8C44-980D748FD80C}"/>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FC703EAA-7868-414E-A36F-8307EDA98762}"/>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6" name="直線コネクタ 305">
          <a:extLst>
            <a:ext uri="{FF2B5EF4-FFF2-40B4-BE49-F238E27FC236}">
              <a16:creationId xmlns:a16="http://schemas.microsoft.com/office/drawing/2014/main" id="{EA1B8713-27A7-48F8-8AD5-8A33B4A59479}"/>
            </a:ext>
          </a:extLst>
        </xdr:cNvPr>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7" name="補助費等最小値テキスト">
          <a:extLst>
            <a:ext uri="{FF2B5EF4-FFF2-40B4-BE49-F238E27FC236}">
              <a16:creationId xmlns:a16="http://schemas.microsoft.com/office/drawing/2014/main" id="{CE5113B0-50AC-4999-8E84-B0B341171B27}"/>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8" name="直線コネクタ 307">
          <a:extLst>
            <a:ext uri="{FF2B5EF4-FFF2-40B4-BE49-F238E27FC236}">
              <a16:creationId xmlns:a16="http://schemas.microsoft.com/office/drawing/2014/main" id="{0F4AA4CC-0A22-479A-B11D-21B86BECFA31}"/>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8D16597F-25B4-4EBE-856E-28E0F146EB12}"/>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DA56E0CD-C65B-40E1-B949-AD0E03D6AEAA}"/>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145288</xdr:rowOff>
    </xdr:to>
    <xdr:cxnSp macro="">
      <xdr:nvCxnSpPr>
        <xdr:cNvPr id="311" name="直線コネクタ 310">
          <a:extLst>
            <a:ext uri="{FF2B5EF4-FFF2-40B4-BE49-F238E27FC236}">
              <a16:creationId xmlns:a16="http://schemas.microsoft.com/office/drawing/2014/main" id="{8AFCD275-6E1D-4B5E-A62E-F86D7D26C02E}"/>
            </a:ext>
          </a:extLst>
        </xdr:cNvPr>
        <xdr:cNvCxnSpPr/>
      </xdr:nvCxnSpPr>
      <xdr:spPr>
        <a:xfrm>
          <a:off x="15671800" y="626262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2" name="補助費等平均値テキスト">
          <a:extLst>
            <a:ext uri="{FF2B5EF4-FFF2-40B4-BE49-F238E27FC236}">
              <a16:creationId xmlns:a16="http://schemas.microsoft.com/office/drawing/2014/main" id="{48C92087-3C50-4361-AA22-52BEA52929C2}"/>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3" name="フローチャート: 判断 312">
          <a:extLst>
            <a:ext uri="{FF2B5EF4-FFF2-40B4-BE49-F238E27FC236}">
              <a16:creationId xmlns:a16="http://schemas.microsoft.com/office/drawing/2014/main" id="{BC82FCB6-D714-4959-B068-22DA1FFBF752}"/>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90424</xdr:rowOff>
    </xdr:to>
    <xdr:cxnSp macro="">
      <xdr:nvCxnSpPr>
        <xdr:cNvPr id="314" name="直線コネクタ 313">
          <a:extLst>
            <a:ext uri="{FF2B5EF4-FFF2-40B4-BE49-F238E27FC236}">
              <a16:creationId xmlns:a16="http://schemas.microsoft.com/office/drawing/2014/main" id="{FB0A068A-A1C6-4480-B1CD-684766B2DF8D}"/>
            </a:ext>
          </a:extLst>
        </xdr:cNvPr>
        <xdr:cNvCxnSpPr/>
      </xdr:nvCxnSpPr>
      <xdr:spPr>
        <a:xfrm>
          <a:off x="14782800" y="61986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5" name="フローチャート: 判断 314">
          <a:extLst>
            <a:ext uri="{FF2B5EF4-FFF2-40B4-BE49-F238E27FC236}">
              <a16:creationId xmlns:a16="http://schemas.microsoft.com/office/drawing/2014/main" id="{600364E7-9F01-4645-9868-7A2C0A03875C}"/>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16" name="テキスト ボックス 315">
          <a:extLst>
            <a:ext uri="{FF2B5EF4-FFF2-40B4-BE49-F238E27FC236}">
              <a16:creationId xmlns:a16="http://schemas.microsoft.com/office/drawing/2014/main" id="{D2F81D20-5EDB-4D08-93FE-916B346ECCD7}"/>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58420</xdr:rowOff>
    </xdr:to>
    <xdr:cxnSp macro="">
      <xdr:nvCxnSpPr>
        <xdr:cNvPr id="317" name="直線コネクタ 316">
          <a:extLst>
            <a:ext uri="{FF2B5EF4-FFF2-40B4-BE49-F238E27FC236}">
              <a16:creationId xmlns:a16="http://schemas.microsoft.com/office/drawing/2014/main" id="{B14527A4-EC59-48D8-85D6-1828807A7246}"/>
            </a:ext>
          </a:extLst>
        </xdr:cNvPr>
        <xdr:cNvCxnSpPr/>
      </xdr:nvCxnSpPr>
      <xdr:spPr>
        <a:xfrm flipV="1">
          <a:off x="13893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8" name="フローチャート: 判断 317">
          <a:extLst>
            <a:ext uri="{FF2B5EF4-FFF2-40B4-BE49-F238E27FC236}">
              <a16:creationId xmlns:a16="http://schemas.microsoft.com/office/drawing/2014/main" id="{8F3F6087-C842-41F2-8182-F1C145D2BE02}"/>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9" name="テキスト ボックス 318">
          <a:extLst>
            <a:ext uri="{FF2B5EF4-FFF2-40B4-BE49-F238E27FC236}">
              <a16:creationId xmlns:a16="http://schemas.microsoft.com/office/drawing/2014/main" id="{8A78932F-06A3-4D39-81BE-6FE1079C9A6A}"/>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58420</xdr:rowOff>
    </xdr:to>
    <xdr:cxnSp macro="">
      <xdr:nvCxnSpPr>
        <xdr:cNvPr id="320" name="直線コネクタ 319">
          <a:extLst>
            <a:ext uri="{FF2B5EF4-FFF2-40B4-BE49-F238E27FC236}">
              <a16:creationId xmlns:a16="http://schemas.microsoft.com/office/drawing/2014/main" id="{548F73D6-7404-463D-B424-F47C97366AB8}"/>
            </a:ext>
          </a:extLst>
        </xdr:cNvPr>
        <xdr:cNvCxnSpPr/>
      </xdr:nvCxnSpPr>
      <xdr:spPr>
        <a:xfrm>
          <a:off x="13004800" y="61940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21" name="フローチャート: 判断 320">
          <a:extLst>
            <a:ext uri="{FF2B5EF4-FFF2-40B4-BE49-F238E27FC236}">
              <a16:creationId xmlns:a16="http://schemas.microsoft.com/office/drawing/2014/main" id="{C6DC830A-840D-4366-B3EB-684B9C6D3DF3}"/>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2" name="テキスト ボックス 321">
          <a:extLst>
            <a:ext uri="{FF2B5EF4-FFF2-40B4-BE49-F238E27FC236}">
              <a16:creationId xmlns:a16="http://schemas.microsoft.com/office/drawing/2014/main" id="{422160E0-04DF-4781-B82B-44B1C5C0215F}"/>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DA9CDB36-547F-426F-96D8-959B2D8A95B3}"/>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a:extLst>
            <a:ext uri="{FF2B5EF4-FFF2-40B4-BE49-F238E27FC236}">
              <a16:creationId xmlns:a16="http://schemas.microsoft.com/office/drawing/2014/main" id="{F353CC8D-A6FF-4436-BC91-C1FA6FB3994F}"/>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B239B30A-021C-4D25-A832-3964E29ED243}"/>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36CDC8A1-D52E-43CE-9461-C1D0728CF2B9}"/>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7E1A7F9B-2565-4F3E-8E65-03E1A8D1B6E6}"/>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571DDB4E-8CA1-4776-85A2-AF85D96875B6}"/>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DF0758FA-D73B-4E38-BF64-36C7BA25785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30" name="楕円 329">
          <a:extLst>
            <a:ext uri="{FF2B5EF4-FFF2-40B4-BE49-F238E27FC236}">
              <a16:creationId xmlns:a16="http://schemas.microsoft.com/office/drawing/2014/main" id="{4B5499DC-FF17-457E-99F4-4BD22372E643}"/>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31" name="補助費等該当値テキスト">
          <a:extLst>
            <a:ext uri="{FF2B5EF4-FFF2-40B4-BE49-F238E27FC236}">
              <a16:creationId xmlns:a16="http://schemas.microsoft.com/office/drawing/2014/main" id="{5E3CD60C-93A6-4A15-8EC0-16E13D00E83A}"/>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32" name="楕円 331">
          <a:extLst>
            <a:ext uri="{FF2B5EF4-FFF2-40B4-BE49-F238E27FC236}">
              <a16:creationId xmlns:a16="http://schemas.microsoft.com/office/drawing/2014/main" id="{FAFA49CD-5696-4542-92E3-EA22771D0C47}"/>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33" name="テキスト ボックス 332">
          <a:extLst>
            <a:ext uri="{FF2B5EF4-FFF2-40B4-BE49-F238E27FC236}">
              <a16:creationId xmlns:a16="http://schemas.microsoft.com/office/drawing/2014/main" id="{931DEBAB-AAB5-4DB4-856F-01EE815F7F65}"/>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4" name="楕円 333">
          <a:extLst>
            <a:ext uri="{FF2B5EF4-FFF2-40B4-BE49-F238E27FC236}">
              <a16:creationId xmlns:a16="http://schemas.microsoft.com/office/drawing/2014/main" id="{94E1D13E-206C-4458-BCDC-F7C66F6ADC86}"/>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5" name="テキスト ボックス 334">
          <a:extLst>
            <a:ext uri="{FF2B5EF4-FFF2-40B4-BE49-F238E27FC236}">
              <a16:creationId xmlns:a16="http://schemas.microsoft.com/office/drawing/2014/main" id="{13DEBD7B-B38D-4F82-95D1-C605FE48AF35}"/>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6" name="楕円 335">
          <a:extLst>
            <a:ext uri="{FF2B5EF4-FFF2-40B4-BE49-F238E27FC236}">
              <a16:creationId xmlns:a16="http://schemas.microsoft.com/office/drawing/2014/main" id="{B930414C-1823-4609-88A4-5B9894DFF4C1}"/>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7" name="テキスト ボックス 336">
          <a:extLst>
            <a:ext uri="{FF2B5EF4-FFF2-40B4-BE49-F238E27FC236}">
              <a16:creationId xmlns:a16="http://schemas.microsoft.com/office/drawing/2014/main" id="{7B8A6DF8-E25E-4FED-9EA5-DAE2401BBF68}"/>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8" name="楕円 337">
          <a:extLst>
            <a:ext uri="{FF2B5EF4-FFF2-40B4-BE49-F238E27FC236}">
              <a16:creationId xmlns:a16="http://schemas.microsoft.com/office/drawing/2014/main" id="{ABA84E01-B7A0-47A3-83DC-6D78C0873B71}"/>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9" name="テキスト ボックス 338">
          <a:extLst>
            <a:ext uri="{FF2B5EF4-FFF2-40B4-BE49-F238E27FC236}">
              <a16:creationId xmlns:a16="http://schemas.microsoft.com/office/drawing/2014/main" id="{0A6F1FE9-30C8-4DAD-8EDC-38A2425F57D2}"/>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7D346886-230D-462F-BA95-05608AB75D16}"/>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EDA57F37-DC01-4A30-8C80-59710B22DE52}"/>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4B919FE7-77E8-42A4-8D3C-AE5E76FC745E}"/>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6046D746-8EBA-406C-ACA1-A06CAA993EF1}"/>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244C2B0C-B14A-44D2-AAD8-872BCE03CD6C}"/>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73433609-85A4-4739-A4CF-399EF66BB845}"/>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D031A2DA-5408-4C96-8F9F-709CE8E96333}"/>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FC7F6945-8C97-49F4-800D-2557EC9FC89E}"/>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56BC6A9E-D91F-495E-AD3B-021445C8EB04}"/>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51539E48-617E-4425-B02E-B43407F2ECAF}"/>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2B8C0EAE-DA93-4D71-A543-0025D3CB33E3}"/>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公債費は新庁舎建設のために借入した地方債の一部の償還が始まり、元利償還金が増加したことから前年度より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今後は新庁舎建設関連の償還が続くことから、年度ごとの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償還額に留意しながら健全な財政運営を行う。</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D2D914ED-DF6F-4220-B728-A7368EAE7F77}"/>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B9735A7A-F6A0-4F7A-9598-CEDA0C528522}"/>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AF11B12A-A6AA-42B6-8444-EF2046DFBE28}"/>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4" name="直線コネクタ 353">
          <a:extLst>
            <a:ext uri="{FF2B5EF4-FFF2-40B4-BE49-F238E27FC236}">
              <a16:creationId xmlns:a16="http://schemas.microsoft.com/office/drawing/2014/main" id="{0A796430-F418-4904-B962-05CAB0C1740B}"/>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5" name="テキスト ボックス 354">
          <a:extLst>
            <a:ext uri="{FF2B5EF4-FFF2-40B4-BE49-F238E27FC236}">
              <a16:creationId xmlns:a16="http://schemas.microsoft.com/office/drawing/2014/main" id="{5FCE1ED2-56B2-4CC3-B0A2-1CF5BD45C957}"/>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E377FBA8-4465-4441-8135-9437BA04B5DA}"/>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BB74AD6C-011F-45B5-9DED-EB7C39560D47}"/>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8" name="直線コネクタ 357">
          <a:extLst>
            <a:ext uri="{FF2B5EF4-FFF2-40B4-BE49-F238E27FC236}">
              <a16:creationId xmlns:a16="http://schemas.microsoft.com/office/drawing/2014/main" id="{DF2633EC-5B90-48DB-9917-08008B40BCC9}"/>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9" name="テキスト ボックス 358">
          <a:extLst>
            <a:ext uri="{FF2B5EF4-FFF2-40B4-BE49-F238E27FC236}">
              <a16:creationId xmlns:a16="http://schemas.microsoft.com/office/drawing/2014/main" id="{8F52E851-5DA1-4021-9FA6-C1C64EE0931C}"/>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8D4482AB-C30C-49E3-A161-E1A220DABDA1}"/>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6DF3679E-43BD-4A2A-85BE-E911E2A1599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64136</xdr:rowOff>
    </xdr:to>
    <xdr:cxnSp macro="">
      <xdr:nvCxnSpPr>
        <xdr:cNvPr id="362" name="直線コネクタ 361">
          <a:extLst>
            <a:ext uri="{FF2B5EF4-FFF2-40B4-BE49-F238E27FC236}">
              <a16:creationId xmlns:a16="http://schemas.microsoft.com/office/drawing/2014/main" id="{ADF8C401-F54A-4144-BD97-8DC627BB3F8F}"/>
            </a:ext>
          </a:extLst>
        </xdr:cNvPr>
        <xdr:cNvCxnSpPr/>
      </xdr:nvCxnSpPr>
      <xdr:spPr>
        <a:xfrm flipV="1">
          <a:off x="4826000" y="12745720"/>
          <a:ext cx="0" cy="120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36213</xdr:rowOff>
    </xdr:from>
    <xdr:ext cx="762000" cy="259045"/>
    <xdr:sp macro="" textlink="">
      <xdr:nvSpPr>
        <xdr:cNvPr id="363" name="公債費最小値テキスト">
          <a:extLst>
            <a:ext uri="{FF2B5EF4-FFF2-40B4-BE49-F238E27FC236}">
              <a16:creationId xmlns:a16="http://schemas.microsoft.com/office/drawing/2014/main" id="{B3D23A11-6FE8-4954-9114-A1F48590823E}"/>
            </a:ext>
          </a:extLst>
        </xdr:cNvPr>
        <xdr:cNvSpPr txBox="1"/>
      </xdr:nvSpPr>
      <xdr:spPr>
        <a:xfrm>
          <a:off x="4914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64136</xdr:rowOff>
    </xdr:from>
    <xdr:to>
      <xdr:col>24</xdr:col>
      <xdr:colOff>114300</xdr:colOff>
      <xdr:row>81</xdr:row>
      <xdr:rowOff>64136</xdr:rowOff>
    </xdr:to>
    <xdr:cxnSp macro="">
      <xdr:nvCxnSpPr>
        <xdr:cNvPr id="364" name="直線コネクタ 363">
          <a:extLst>
            <a:ext uri="{FF2B5EF4-FFF2-40B4-BE49-F238E27FC236}">
              <a16:creationId xmlns:a16="http://schemas.microsoft.com/office/drawing/2014/main" id="{2209A515-E472-406C-9DE3-E621871A5E4B}"/>
            </a:ext>
          </a:extLst>
        </xdr:cNvPr>
        <xdr:cNvCxnSpPr/>
      </xdr:nvCxnSpPr>
      <xdr:spPr>
        <a:xfrm>
          <a:off x="4737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5" name="公債費最大値テキスト">
          <a:extLst>
            <a:ext uri="{FF2B5EF4-FFF2-40B4-BE49-F238E27FC236}">
              <a16:creationId xmlns:a16="http://schemas.microsoft.com/office/drawing/2014/main" id="{6D055584-CE55-4291-ACD3-712D7FDBA67D}"/>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6" name="直線コネクタ 365">
          <a:extLst>
            <a:ext uri="{FF2B5EF4-FFF2-40B4-BE49-F238E27FC236}">
              <a16:creationId xmlns:a16="http://schemas.microsoft.com/office/drawing/2014/main" id="{52261435-0B54-4E64-B0CC-620E4DDBA72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24130</xdr:rowOff>
    </xdr:from>
    <xdr:to>
      <xdr:col>24</xdr:col>
      <xdr:colOff>25400</xdr:colOff>
      <xdr:row>79</xdr:row>
      <xdr:rowOff>41275</xdr:rowOff>
    </xdr:to>
    <xdr:cxnSp macro="">
      <xdr:nvCxnSpPr>
        <xdr:cNvPr id="367" name="直線コネクタ 366">
          <a:extLst>
            <a:ext uri="{FF2B5EF4-FFF2-40B4-BE49-F238E27FC236}">
              <a16:creationId xmlns:a16="http://schemas.microsoft.com/office/drawing/2014/main" id="{7D917C2A-0830-4BF6-95C7-021D53C9A309}"/>
            </a:ext>
          </a:extLst>
        </xdr:cNvPr>
        <xdr:cNvCxnSpPr/>
      </xdr:nvCxnSpPr>
      <xdr:spPr>
        <a:xfrm>
          <a:off x="3987800" y="135686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144163</xdr:rowOff>
    </xdr:from>
    <xdr:ext cx="762000" cy="259045"/>
    <xdr:sp macro="" textlink="">
      <xdr:nvSpPr>
        <xdr:cNvPr id="368" name="公債費平均値テキスト">
          <a:extLst>
            <a:ext uri="{FF2B5EF4-FFF2-40B4-BE49-F238E27FC236}">
              <a16:creationId xmlns:a16="http://schemas.microsoft.com/office/drawing/2014/main" id="{439CC291-D943-4EEB-A3DD-8C0F3FD71D6D}"/>
            </a:ext>
          </a:extLst>
        </xdr:cNvPr>
        <xdr:cNvSpPr txBox="1"/>
      </xdr:nvSpPr>
      <xdr:spPr>
        <a:xfrm>
          <a:off x="4914900" y="13345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69" name="フローチャート: 判断 368">
          <a:extLst>
            <a:ext uri="{FF2B5EF4-FFF2-40B4-BE49-F238E27FC236}">
              <a16:creationId xmlns:a16="http://schemas.microsoft.com/office/drawing/2014/main" id="{484E245F-F4E1-4110-B255-3EC9D7282E7B}"/>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132714</xdr:rowOff>
    </xdr:from>
    <xdr:to>
      <xdr:col>19</xdr:col>
      <xdr:colOff>187325</xdr:colOff>
      <xdr:row>79</xdr:row>
      <xdr:rowOff>24130</xdr:rowOff>
    </xdr:to>
    <xdr:cxnSp macro="">
      <xdr:nvCxnSpPr>
        <xdr:cNvPr id="370" name="直線コネクタ 369">
          <a:extLst>
            <a:ext uri="{FF2B5EF4-FFF2-40B4-BE49-F238E27FC236}">
              <a16:creationId xmlns:a16="http://schemas.microsoft.com/office/drawing/2014/main" id="{319E5742-FDF0-4E2B-972D-4FC336EA30CF}"/>
            </a:ext>
          </a:extLst>
        </xdr:cNvPr>
        <xdr:cNvCxnSpPr/>
      </xdr:nvCxnSpPr>
      <xdr:spPr>
        <a:xfrm>
          <a:off x="3098800" y="13505814"/>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156211</xdr:rowOff>
    </xdr:from>
    <xdr:to>
      <xdr:col>20</xdr:col>
      <xdr:colOff>38100</xdr:colOff>
      <xdr:row>79</xdr:row>
      <xdr:rowOff>86361</xdr:rowOff>
    </xdr:to>
    <xdr:sp macro="" textlink="">
      <xdr:nvSpPr>
        <xdr:cNvPr id="371" name="フローチャート: 判断 370">
          <a:extLst>
            <a:ext uri="{FF2B5EF4-FFF2-40B4-BE49-F238E27FC236}">
              <a16:creationId xmlns:a16="http://schemas.microsoft.com/office/drawing/2014/main" id="{B84AD9BB-C80A-4959-9B6D-BDB799656931}"/>
            </a:ext>
          </a:extLst>
        </xdr:cNvPr>
        <xdr:cNvSpPr/>
      </xdr:nvSpPr>
      <xdr:spPr>
        <a:xfrm>
          <a:off x="3937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71138</xdr:rowOff>
    </xdr:from>
    <xdr:ext cx="736600" cy="259045"/>
    <xdr:sp macro="" textlink="">
      <xdr:nvSpPr>
        <xdr:cNvPr id="372" name="テキスト ボックス 371">
          <a:extLst>
            <a:ext uri="{FF2B5EF4-FFF2-40B4-BE49-F238E27FC236}">
              <a16:creationId xmlns:a16="http://schemas.microsoft.com/office/drawing/2014/main" id="{7BD1CF24-915A-4BBE-8592-94EDD6778665}"/>
            </a:ext>
          </a:extLst>
        </xdr:cNvPr>
        <xdr:cNvSpPr txBox="1"/>
      </xdr:nvSpPr>
      <xdr:spPr>
        <a:xfrm>
          <a:off x="3606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132714</xdr:rowOff>
    </xdr:from>
    <xdr:to>
      <xdr:col>15</xdr:col>
      <xdr:colOff>98425</xdr:colOff>
      <xdr:row>79</xdr:row>
      <xdr:rowOff>12700</xdr:rowOff>
    </xdr:to>
    <xdr:cxnSp macro="">
      <xdr:nvCxnSpPr>
        <xdr:cNvPr id="373" name="直線コネクタ 372">
          <a:extLst>
            <a:ext uri="{FF2B5EF4-FFF2-40B4-BE49-F238E27FC236}">
              <a16:creationId xmlns:a16="http://schemas.microsoft.com/office/drawing/2014/main" id="{90EC83B7-21AF-41E9-BEDD-FEEB94897716}"/>
            </a:ext>
          </a:extLst>
        </xdr:cNvPr>
        <xdr:cNvCxnSpPr/>
      </xdr:nvCxnSpPr>
      <xdr:spPr>
        <a:xfrm flipV="1">
          <a:off x="2209800" y="135058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4" name="フローチャート: 判断 373">
          <a:extLst>
            <a:ext uri="{FF2B5EF4-FFF2-40B4-BE49-F238E27FC236}">
              <a16:creationId xmlns:a16="http://schemas.microsoft.com/office/drawing/2014/main" id="{FEDE350C-B913-4674-A075-60D37FA8E725}"/>
            </a:ext>
          </a:extLst>
        </xdr:cNvPr>
        <xdr:cNvSpPr/>
      </xdr:nvSpPr>
      <xdr:spPr>
        <a:xfrm>
          <a:off x="3048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42563</xdr:rowOff>
    </xdr:from>
    <xdr:ext cx="762000" cy="259045"/>
    <xdr:sp macro="" textlink="">
      <xdr:nvSpPr>
        <xdr:cNvPr id="375" name="テキスト ボックス 374">
          <a:extLst>
            <a:ext uri="{FF2B5EF4-FFF2-40B4-BE49-F238E27FC236}">
              <a16:creationId xmlns:a16="http://schemas.microsoft.com/office/drawing/2014/main" id="{77CCF59B-EBB5-496B-8DD1-002AFC25FD32}"/>
            </a:ext>
          </a:extLst>
        </xdr:cNvPr>
        <xdr:cNvSpPr txBox="1"/>
      </xdr:nvSpPr>
      <xdr:spPr>
        <a:xfrm>
          <a:off x="2717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12700</xdr:rowOff>
    </xdr:from>
    <xdr:to>
      <xdr:col>11</xdr:col>
      <xdr:colOff>9525</xdr:colOff>
      <xdr:row>79</xdr:row>
      <xdr:rowOff>46989</xdr:rowOff>
    </xdr:to>
    <xdr:cxnSp macro="">
      <xdr:nvCxnSpPr>
        <xdr:cNvPr id="376" name="直線コネクタ 375">
          <a:extLst>
            <a:ext uri="{FF2B5EF4-FFF2-40B4-BE49-F238E27FC236}">
              <a16:creationId xmlns:a16="http://schemas.microsoft.com/office/drawing/2014/main" id="{CE7E0F07-9FEA-479F-90D5-60F2198DEA5E}"/>
            </a:ext>
          </a:extLst>
        </xdr:cNvPr>
        <xdr:cNvCxnSpPr/>
      </xdr:nvCxnSpPr>
      <xdr:spPr>
        <a:xfrm flipV="1">
          <a:off x="1320800" y="135572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13336</xdr:rowOff>
    </xdr:from>
    <xdr:to>
      <xdr:col>11</xdr:col>
      <xdr:colOff>60325</xdr:colOff>
      <xdr:row>79</xdr:row>
      <xdr:rowOff>114936</xdr:rowOff>
    </xdr:to>
    <xdr:sp macro="" textlink="">
      <xdr:nvSpPr>
        <xdr:cNvPr id="377" name="フローチャート: 判断 376">
          <a:extLst>
            <a:ext uri="{FF2B5EF4-FFF2-40B4-BE49-F238E27FC236}">
              <a16:creationId xmlns:a16="http://schemas.microsoft.com/office/drawing/2014/main" id="{BB563FC1-4CB4-4C82-BAED-4B6AC2A8EC31}"/>
            </a:ext>
          </a:extLst>
        </xdr:cNvPr>
        <xdr:cNvSpPr/>
      </xdr:nvSpPr>
      <xdr:spPr>
        <a:xfrm>
          <a:off x="2159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99713</xdr:rowOff>
    </xdr:from>
    <xdr:ext cx="762000" cy="259045"/>
    <xdr:sp macro="" textlink="">
      <xdr:nvSpPr>
        <xdr:cNvPr id="378" name="テキスト ボックス 377">
          <a:extLst>
            <a:ext uri="{FF2B5EF4-FFF2-40B4-BE49-F238E27FC236}">
              <a16:creationId xmlns:a16="http://schemas.microsoft.com/office/drawing/2014/main" id="{AC0C078D-AB74-4757-BEF0-1DE5B0D192F7}"/>
            </a:ext>
          </a:extLst>
        </xdr:cNvPr>
        <xdr:cNvSpPr txBox="1"/>
      </xdr:nvSpPr>
      <xdr:spPr>
        <a:xfrm>
          <a:off x="1828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79" name="フローチャート: 判断 378">
          <a:extLst>
            <a:ext uri="{FF2B5EF4-FFF2-40B4-BE49-F238E27FC236}">
              <a16:creationId xmlns:a16="http://schemas.microsoft.com/office/drawing/2014/main" id="{22D1B30C-FA45-486E-B408-DD78BAF982ED}"/>
            </a:ext>
          </a:extLst>
        </xdr:cNvPr>
        <xdr:cNvSpPr/>
      </xdr:nvSpPr>
      <xdr:spPr>
        <a:xfrm>
          <a:off x="1270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80" name="テキスト ボックス 379">
          <a:extLst>
            <a:ext uri="{FF2B5EF4-FFF2-40B4-BE49-F238E27FC236}">
              <a16:creationId xmlns:a16="http://schemas.microsoft.com/office/drawing/2014/main" id="{96183CD0-D7E7-4943-B3FE-0A9E8DC74C6D}"/>
            </a:ext>
          </a:extLst>
        </xdr:cNvPr>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5DAC7BA6-BF72-4DCF-9189-01700B3DAD19}"/>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A39DB482-D2E9-4479-8E7F-19503F0F94AD}"/>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BAF0F71C-A139-4DE0-BAAE-B1732BC23FA4}"/>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A567DE22-09DB-494F-AE81-2F09DAA60DF5}"/>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C80E7FCB-9DD4-46EF-AD81-649273504EE2}"/>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161925</xdr:rowOff>
    </xdr:from>
    <xdr:to>
      <xdr:col>24</xdr:col>
      <xdr:colOff>76200</xdr:colOff>
      <xdr:row>79</xdr:row>
      <xdr:rowOff>92075</xdr:rowOff>
    </xdr:to>
    <xdr:sp macro="" textlink="">
      <xdr:nvSpPr>
        <xdr:cNvPr id="386" name="楕円 385">
          <a:extLst>
            <a:ext uri="{FF2B5EF4-FFF2-40B4-BE49-F238E27FC236}">
              <a16:creationId xmlns:a16="http://schemas.microsoft.com/office/drawing/2014/main" id="{F11C08CD-42C0-459D-8771-1A492BB13348}"/>
            </a:ext>
          </a:extLst>
        </xdr:cNvPr>
        <xdr:cNvSpPr/>
      </xdr:nvSpPr>
      <xdr:spPr>
        <a:xfrm>
          <a:off x="47752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134002</xdr:rowOff>
    </xdr:from>
    <xdr:ext cx="762000" cy="259045"/>
    <xdr:sp macro="" textlink="">
      <xdr:nvSpPr>
        <xdr:cNvPr id="387" name="公債費該当値テキスト">
          <a:extLst>
            <a:ext uri="{FF2B5EF4-FFF2-40B4-BE49-F238E27FC236}">
              <a16:creationId xmlns:a16="http://schemas.microsoft.com/office/drawing/2014/main" id="{8EADD229-5191-42A3-B932-66274CFC0200}"/>
            </a:ext>
          </a:extLst>
        </xdr:cNvPr>
        <xdr:cNvSpPr txBox="1"/>
      </xdr:nvSpPr>
      <xdr:spPr>
        <a:xfrm>
          <a:off x="4914900" y="1350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144780</xdr:rowOff>
    </xdr:from>
    <xdr:to>
      <xdr:col>20</xdr:col>
      <xdr:colOff>38100</xdr:colOff>
      <xdr:row>79</xdr:row>
      <xdr:rowOff>74930</xdr:rowOff>
    </xdr:to>
    <xdr:sp macro="" textlink="">
      <xdr:nvSpPr>
        <xdr:cNvPr id="388" name="楕円 387">
          <a:extLst>
            <a:ext uri="{FF2B5EF4-FFF2-40B4-BE49-F238E27FC236}">
              <a16:creationId xmlns:a16="http://schemas.microsoft.com/office/drawing/2014/main" id="{F893784E-55A0-4B04-B0A9-B7E182A7D9F6}"/>
            </a:ext>
          </a:extLst>
        </xdr:cNvPr>
        <xdr:cNvSpPr/>
      </xdr:nvSpPr>
      <xdr:spPr>
        <a:xfrm>
          <a:off x="3937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85107</xdr:rowOff>
    </xdr:from>
    <xdr:ext cx="736600" cy="259045"/>
    <xdr:sp macro="" textlink="">
      <xdr:nvSpPr>
        <xdr:cNvPr id="389" name="テキスト ボックス 388">
          <a:extLst>
            <a:ext uri="{FF2B5EF4-FFF2-40B4-BE49-F238E27FC236}">
              <a16:creationId xmlns:a16="http://schemas.microsoft.com/office/drawing/2014/main" id="{270E241B-9542-47BA-8247-76101485E44D}"/>
            </a:ext>
          </a:extLst>
        </xdr:cNvPr>
        <xdr:cNvSpPr txBox="1"/>
      </xdr:nvSpPr>
      <xdr:spPr>
        <a:xfrm>
          <a:off x="3606800" y="1328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81914</xdr:rowOff>
    </xdr:from>
    <xdr:to>
      <xdr:col>15</xdr:col>
      <xdr:colOff>149225</xdr:colOff>
      <xdr:row>79</xdr:row>
      <xdr:rowOff>12064</xdr:rowOff>
    </xdr:to>
    <xdr:sp macro="" textlink="">
      <xdr:nvSpPr>
        <xdr:cNvPr id="390" name="楕円 389">
          <a:extLst>
            <a:ext uri="{FF2B5EF4-FFF2-40B4-BE49-F238E27FC236}">
              <a16:creationId xmlns:a16="http://schemas.microsoft.com/office/drawing/2014/main" id="{3637E478-226A-4802-B6C2-79470AC8AED1}"/>
            </a:ext>
          </a:extLst>
        </xdr:cNvPr>
        <xdr:cNvSpPr/>
      </xdr:nvSpPr>
      <xdr:spPr>
        <a:xfrm>
          <a:off x="3048000" y="134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22241</xdr:rowOff>
    </xdr:from>
    <xdr:ext cx="762000" cy="259045"/>
    <xdr:sp macro="" textlink="">
      <xdr:nvSpPr>
        <xdr:cNvPr id="391" name="テキスト ボックス 390">
          <a:extLst>
            <a:ext uri="{FF2B5EF4-FFF2-40B4-BE49-F238E27FC236}">
              <a16:creationId xmlns:a16="http://schemas.microsoft.com/office/drawing/2014/main" id="{84E2686D-DB66-4456-8C6A-4EE93A4C5403}"/>
            </a:ext>
          </a:extLst>
        </xdr:cNvPr>
        <xdr:cNvSpPr txBox="1"/>
      </xdr:nvSpPr>
      <xdr:spPr>
        <a:xfrm>
          <a:off x="2717800" y="132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133350</xdr:rowOff>
    </xdr:from>
    <xdr:to>
      <xdr:col>11</xdr:col>
      <xdr:colOff>60325</xdr:colOff>
      <xdr:row>79</xdr:row>
      <xdr:rowOff>63500</xdr:rowOff>
    </xdr:to>
    <xdr:sp macro="" textlink="">
      <xdr:nvSpPr>
        <xdr:cNvPr id="392" name="楕円 391">
          <a:extLst>
            <a:ext uri="{FF2B5EF4-FFF2-40B4-BE49-F238E27FC236}">
              <a16:creationId xmlns:a16="http://schemas.microsoft.com/office/drawing/2014/main" id="{D0B48DDB-DDE0-49DE-B24C-D3B5EC7AD145}"/>
            </a:ext>
          </a:extLst>
        </xdr:cNvPr>
        <xdr:cNvSpPr/>
      </xdr:nvSpPr>
      <xdr:spPr>
        <a:xfrm>
          <a:off x="2159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73677</xdr:rowOff>
    </xdr:from>
    <xdr:ext cx="762000" cy="259045"/>
    <xdr:sp macro="" textlink="">
      <xdr:nvSpPr>
        <xdr:cNvPr id="393" name="テキスト ボックス 392">
          <a:extLst>
            <a:ext uri="{FF2B5EF4-FFF2-40B4-BE49-F238E27FC236}">
              <a16:creationId xmlns:a16="http://schemas.microsoft.com/office/drawing/2014/main" id="{A5F752E6-2228-41A7-88BD-2C97A3543A39}"/>
            </a:ext>
          </a:extLst>
        </xdr:cNvPr>
        <xdr:cNvSpPr txBox="1"/>
      </xdr:nvSpPr>
      <xdr:spPr>
        <a:xfrm>
          <a:off x="1828800" y="132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167639</xdr:rowOff>
    </xdr:from>
    <xdr:to>
      <xdr:col>6</xdr:col>
      <xdr:colOff>171450</xdr:colOff>
      <xdr:row>79</xdr:row>
      <xdr:rowOff>97789</xdr:rowOff>
    </xdr:to>
    <xdr:sp macro="" textlink="">
      <xdr:nvSpPr>
        <xdr:cNvPr id="394" name="楕円 393">
          <a:extLst>
            <a:ext uri="{FF2B5EF4-FFF2-40B4-BE49-F238E27FC236}">
              <a16:creationId xmlns:a16="http://schemas.microsoft.com/office/drawing/2014/main" id="{1CC4BCFC-75B1-4EAC-A360-E55D2CA19654}"/>
            </a:ext>
          </a:extLst>
        </xdr:cNvPr>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107966</xdr:rowOff>
    </xdr:from>
    <xdr:ext cx="762000" cy="259045"/>
    <xdr:sp macro="" textlink="">
      <xdr:nvSpPr>
        <xdr:cNvPr id="395" name="テキスト ボックス 394">
          <a:extLst>
            <a:ext uri="{FF2B5EF4-FFF2-40B4-BE49-F238E27FC236}">
              <a16:creationId xmlns:a16="http://schemas.microsoft.com/office/drawing/2014/main" id="{738A1185-262B-4DD3-88FC-7277CB82146E}"/>
            </a:ext>
          </a:extLst>
        </xdr:cNvPr>
        <xdr:cNvSpPr txBox="1"/>
      </xdr:nvSpPr>
      <xdr:spPr>
        <a:xfrm>
          <a:off x="939800" y="133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75EF5BC6-0768-481C-8E0B-1E4DB47C4767}"/>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EDF60B89-EE1E-44F5-9027-18FAD332BC98}"/>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3683D5C-AA6A-4C79-9CB3-9F5DC556A8C3}"/>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3877A1A7-9E53-4EC3-9BBE-35FB61EA1B9F}"/>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F26C5A0D-7952-49FA-8937-13154BC03B85}"/>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4F712380-DC1F-45B9-BFB5-0299D104A73F}"/>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243AA37F-F7CF-4D3B-8D18-89817A9AFD5B}"/>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47338F43-A7BC-4498-949D-233C36196ADD}"/>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7B96C9D-2996-4A01-80B5-689F919BEEB1}"/>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5283416B-E076-4A5F-97DA-83593A81B7BB}"/>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A7BBA9C1-C8AF-4D05-9BD1-CFE15E04FF28}"/>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人事院勧告に伴う給与の引き上げにより人件費が増加したことや、エネルギー価格の高騰及び物価高の影響で施設管理にかかる費用や委託料が増加したことにより、全体としても増加した。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繰出金の割合が高いことから、他団体と比較しても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185A19CC-CC98-4D09-8964-0F0003BE5B5D}"/>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6EA7D83-AC77-462F-A36F-3081543BE1DA}"/>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B50EFB84-1B40-40F3-8FFF-683F1D6BA0C2}"/>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3AC07D84-C18A-4A54-944A-2E4E65BC7F53}"/>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A728DF83-7B40-43DD-B0BB-8CF36500942A}"/>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AF1AEC49-1A5F-4F18-854A-8FB0EDBDE0FD}"/>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65FFE598-851B-4C75-8349-862C68FEB7A4}"/>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EA437A00-55E7-484F-8C4C-65B60BEC15D2}"/>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768BBD56-45D1-4137-BC5A-32275618D622}"/>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A56F64BB-04A4-416B-8794-8773F10444B6}"/>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976F1197-5B58-4EE5-B1F7-99E951F5356C}"/>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1B7B9336-5A63-4638-9F24-37F2C9287DD9}"/>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7D3E7AE5-D48C-492B-B742-99E6017EDB6E}"/>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66700944-7837-4F19-BB3D-05CDD01041E7}"/>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ACA8337A-F898-4C2C-BFD7-2C52D415A4EB}"/>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22C2AAE1-CB75-4809-90F6-1D4934AD2863}"/>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3" name="直線コネクタ 422">
          <a:extLst>
            <a:ext uri="{FF2B5EF4-FFF2-40B4-BE49-F238E27FC236}">
              <a16:creationId xmlns:a16="http://schemas.microsoft.com/office/drawing/2014/main" id="{FF8D7090-7DCD-4EED-9078-3E18E5E29638}"/>
            </a:ext>
          </a:extLst>
        </xdr:cNvPr>
        <xdr:cNvCxnSpPr/>
      </xdr:nvCxnSpPr>
      <xdr:spPr>
        <a:xfrm flipV="1">
          <a:off x="16510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24" name="公債費以外最小値テキスト">
          <a:extLst>
            <a:ext uri="{FF2B5EF4-FFF2-40B4-BE49-F238E27FC236}">
              <a16:creationId xmlns:a16="http://schemas.microsoft.com/office/drawing/2014/main" id="{91FBB6C2-69BF-4B79-B530-5D86DAE35653}"/>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5" name="直線コネクタ 424">
          <a:extLst>
            <a:ext uri="{FF2B5EF4-FFF2-40B4-BE49-F238E27FC236}">
              <a16:creationId xmlns:a16="http://schemas.microsoft.com/office/drawing/2014/main" id="{BEA9D942-D812-4D4C-9BD7-4EC2B18BF38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6" name="公債費以外最大値テキスト">
          <a:extLst>
            <a:ext uri="{FF2B5EF4-FFF2-40B4-BE49-F238E27FC236}">
              <a16:creationId xmlns:a16="http://schemas.microsoft.com/office/drawing/2014/main" id="{4AEE1DE9-186C-47CC-B48B-FFC226F87A18}"/>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7" name="直線コネクタ 426">
          <a:extLst>
            <a:ext uri="{FF2B5EF4-FFF2-40B4-BE49-F238E27FC236}">
              <a16:creationId xmlns:a16="http://schemas.microsoft.com/office/drawing/2014/main" id="{F693C081-0429-4980-8DFD-F69DB9BE9372}"/>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88900</xdr:rowOff>
    </xdr:from>
    <xdr:to>
      <xdr:col>82</xdr:col>
      <xdr:colOff>107950</xdr:colOff>
      <xdr:row>81</xdr:row>
      <xdr:rowOff>130811</xdr:rowOff>
    </xdr:to>
    <xdr:cxnSp macro="">
      <xdr:nvCxnSpPr>
        <xdr:cNvPr id="428" name="直線コネクタ 427">
          <a:extLst>
            <a:ext uri="{FF2B5EF4-FFF2-40B4-BE49-F238E27FC236}">
              <a16:creationId xmlns:a16="http://schemas.microsoft.com/office/drawing/2014/main" id="{75E03F2B-5240-47DB-872E-D78645390008}"/>
            </a:ext>
          </a:extLst>
        </xdr:cNvPr>
        <xdr:cNvCxnSpPr/>
      </xdr:nvCxnSpPr>
      <xdr:spPr>
        <a:xfrm>
          <a:off x="15671800" y="13804900"/>
          <a:ext cx="8382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100347</xdr:rowOff>
    </xdr:from>
    <xdr:ext cx="762000" cy="259045"/>
    <xdr:sp macro="" textlink="">
      <xdr:nvSpPr>
        <xdr:cNvPr id="429" name="公債費以外平均値テキスト">
          <a:extLst>
            <a:ext uri="{FF2B5EF4-FFF2-40B4-BE49-F238E27FC236}">
              <a16:creationId xmlns:a16="http://schemas.microsoft.com/office/drawing/2014/main" id="{8D37AA20-FBFC-498E-99B2-1B9C6FC35227}"/>
            </a:ext>
          </a:extLst>
        </xdr:cNvPr>
        <xdr:cNvSpPr txBox="1"/>
      </xdr:nvSpPr>
      <xdr:spPr>
        <a:xfrm>
          <a:off x="16598900" y="1330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0" name="フローチャート: 判断 429">
          <a:extLst>
            <a:ext uri="{FF2B5EF4-FFF2-40B4-BE49-F238E27FC236}">
              <a16:creationId xmlns:a16="http://schemas.microsoft.com/office/drawing/2014/main" id="{F98AD09B-E568-4D17-B9B3-6D52987AFA31}"/>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111761</xdr:rowOff>
    </xdr:from>
    <xdr:to>
      <xdr:col>78</xdr:col>
      <xdr:colOff>69850</xdr:colOff>
      <xdr:row>80</xdr:row>
      <xdr:rowOff>88900</xdr:rowOff>
    </xdr:to>
    <xdr:cxnSp macro="">
      <xdr:nvCxnSpPr>
        <xdr:cNvPr id="431" name="直線コネクタ 430">
          <a:extLst>
            <a:ext uri="{FF2B5EF4-FFF2-40B4-BE49-F238E27FC236}">
              <a16:creationId xmlns:a16="http://schemas.microsoft.com/office/drawing/2014/main" id="{DC331F83-FC79-4759-87D5-1F0DF39A6C83}"/>
            </a:ext>
          </a:extLst>
        </xdr:cNvPr>
        <xdr:cNvCxnSpPr/>
      </xdr:nvCxnSpPr>
      <xdr:spPr>
        <a:xfrm>
          <a:off x="14782800" y="13484861"/>
          <a:ext cx="88900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2" name="フローチャート: 判断 431">
          <a:extLst>
            <a:ext uri="{FF2B5EF4-FFF2-40B4-BE49-F238E27FC236}">
              <a16:creationId xmlns:a16="http://schemas.microsoft.com/office/drawing/2014/main" id="{81C38370-D7C8-4603-939F-7C395551F43D}"/>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81297</xdr:rowOff>
    </xdr:from>
    <xdr:ext cx="736600" cy="259045"/>
    <xdr:sp macro="" textlink="">
      <xdr:nvSpPr>
        <xdr:cNvPr id="433" name="テキスト ボックス 432">
          <a:extLst>
            <a:ext uri="{FF2B5EF4-FFF2-40B4-BE49-F238E27FC236}">
              <a16:creationId xmlns:a16="http://schemas.microsoft.com/office/drawing/2014/main" id="{F54CDA49-BEA8-404D-A9A3-29C4F5377841}"/>
            </a:ext>
          </a:extLst>
        </xdr:cNvPr>
        <xdr:cNvSpPr txBox="1"/>
      </xdr:nvSpPr>
      <xdr:spPr>
        <a:xfrm>
          <a:off x="15290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111761</xdr:rowOff>
    </xdr:from>
    <xdr:to>
      <xdr:col>73</xdr:col>
      <xdr:colOff>180975</xdr:colOff>
      <xdr:row>81</xdr:row>
      <xdr:rowOff>100330</xdr:rowOff>
    </xdr:to>
    <xdr:cxnSp macro="">
      <xdr:nvCxnSpPr>
        <xdr:cNvPr id="434" name="直線コネクタ 433">
          <a:extLst>
            <a:ext uri="{FF2B5EF4-FFF2-40B4-BE49-F238E27FC236}">
              <a16:creationId xmlns:a16="http://schemas.microsoft.com/office/drawing/2014/main" id="{754B8A33-C3F3-4A98-A7E1-D3F525B61D22}"/>
            </a:ext>
          </a:extLst>
        </xdr:cNvPr>
        <xdr:cNvCxnSpPr/>
      </xdr:nvCxnSpPr>
      <xdr:spPr>
        <a:xfrm flipV="1">
          <a:off x="13893800" y="13484861"/>
          <a:ext cx="889000" cy="50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DA646EEB-FD18-4890-9C7C-2BD6141CDB1B}"/>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51FBCA19-630D-4E49-AF9F-E5B576C66D43}"/>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43180</xdr:rowOff>
    </xdr:from>
    <xdr:to>
      <xdr:col>69</xdr:col>
      <xdr:colOff>92075</xdr:colOff>
      <xdr:row>81</xdr:row>
      <xdr:rowOff>100330</xdr:rowOff>
    </xdr:to>
    <xdr:cxnSp macro="">
      <xdr:nvCxnSpPr>
        <xdr:cNvPr id="437" name="直線コネクタ 436">
          <a:extLst>
            <a:ext uri="{FF2B5EF4-FFF2-40B4-BE49-F238E27FC236}">
              <a16:creationId xmlns:a16="http://schemas.microsoft.com/office/drawing/2014/main" id="{417162BA-11F0-451C-99F4-B68CA245C61A}"/>
            </a:ext>
          </a:extLst>
        </xdr:cNvPr>
        <xdr:cNvCxnSpPr/>
      </xdr:nvCxnSpPr>
      <xdr:spPr>
        <a:xfrm>
          <a:off x="13004800" y="137591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38" name="フローチャート: 判断 437">
          <a:extLst>
            <a:ext uri="{FF2B5EF4-FFF2-40B4-BE49-F238E27FC236}">
              <a16:creationId xmlns:a16="http://schemas.microsoft.com/office/drawing/2014/main" id="{A589FF3F-C1D7-4140-AB5C-A134A80C774F}"/>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43197</xdr:rowOff>
    </xdr:from>
    <xdr:ext cx="762000" cy="259045"/>
    <xdr:sp macro="" textlink="">
      <xdr:nvSpPr>
        <xdr:cNvPr id="439" name="テキスト ボックス 438">
          <a:extLst>
            <a:ext uri="{FF2B5EF4-FFF2-40B4-BE49-F238E27FC236}">
              <a16:creationId xmlns:a16="http://schemas.microsoft.com/office/drawing/2014/main" id="{E18CC34F-F800-4D8B-8341-E4543EC06FE1}"/>
            </a:ext>
          </a:extLst>
        </xdr:cNvPr>
        <xdr:cNvSpPr txBox="1"/>
      </xdr:nvSpPr>
      <xdr:spPr>
        <a:xfrm>
          <a:off x="13512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40" name="フローチャート: 判断 439">
          <a:extLst>
            <a:ext uri="{FF2B5EF4-FFF2-40B4-BE49-F238E27FC236}">
              <a16:creationId xmlns:a16="http://schemas.microsoft.com/office/drawing/2014/main" id="{780B921C-535C-4D06-9A5E-99DAE764D764}"/>
            </a:ext>
          </a:extLst>
        </xdr:cNvPr>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66057</xdr:rowOff>
    </xdr:from>
    <xdr:ext cx="762000" cy="259045"/>
    <xdr:sp macro="" textlink="">
      <xdr:nvSpPr>
        <xdr:cNvPr id="441" name="テキスト ボックス 440">
          <a:extLst>
            <a:ext uri="{FF2B5EF4-FFF2-40B4-BE49-F238E27FC236}">
              <a16:creationId xmlns:a16="http://schemas.microsoft.com/office/drawing/2014/main" id="{44C25036-6B24-4D13-8666-5A8DB031CB3E}"/>
            </a:ext>
          </a:extLst>
        </xdr:cNvPr>
        <xdr:cNvSpPr txBox="1"/>
      </xdr:nvSpPr>
      <xdr:spPr>
        <a:xfrm>
          <a:off x="12623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2DA04C5F-89A0-4A0E-AFE1-5DED8BEDF5C7}"/>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F8D85649-CA1F-4BAD-8FD8-9A37C409CF5E}"/>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277CE919-EF26-4E08-9DF0-D4F3CE8CF5E3}"/>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DABF211F-925E-4D0F-BF60-94941846894A}"/>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785D606-723D-4C77-A4D3-F68DC2FAD321}"/>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80011</xdr:rowOff>
    </xdr:from>
    <xdr:to>
      <xdr:col>82</xdr:col>
      <xdr:colOff>158750</xdr:colOff>
      <xdr:row>82</xdr:row>
      <xdr:rowOff>10161</xdr:rowOff>
    </xdr:to>
    <xdr:sp macro="" textlink="">
      <xdr:nvSpPr>
        <xdr:cNvPr id="447" name="楕円 446">
          <a:extLst>
            <a:ext uri="{FF2B5EF4-FFF2-40B4-BE49-F238E27FC236}">
              <a16:creationId xmlns:a16="http://schemas.microsoft.com/office/drawing/2014/main" id="{C17B097A-F638-4EF1-BF3E-4412C163D364}"/>
            </a:ext>
          </a:extLst>
        </xdr:cNvPr>
        <xdr:cNvSpPr/>
      </xdr:nvSpPr>
      <xdr:spPr>
        <a:xfrm>
          <a:off x="16459200" y="139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160038</xdr:rowOff>
    </xdr:from>
    <xdr:ext cx="762000" cy="259045"/>
    <xdr:sp macro="" textlink="">
      <xdr:nvSpPr>
        <xdr:cNvPr id="448" name="公債費以外該当値テキスト">
          <a:extLst>
            <a:ext uri="{FF2B5EF4-FFF2-40B4-BE49-F238E27FC236}">
              <a16:creationId xmlns:a16="http://schemas.microsoft.com/office/drawing/2014/main" id="{42B0E4C5-306D-4294-9E65-ACEA740C4133}"/>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38100</xdr:rowOff>
    </xdr:from>
    <xdr:to>
      <xdr:col>78</xdr:col>
      <xdr:colOff>120650</xdr:colOff>
      <xdr:row>80</xdr:row>
      <xdr:rowOff>139700</xdr:rowOff>
    </xdr:to>
    <xdr:sp macro="" textlink="">
      <xdr:nvSpPr>
        <xdr:cNvPr id="449" name="楕円 448">
          <a:extLst>
            <a:ext uri="{FF2B5EF4-FFF2-40B4-BE49-F238E27FC236}">
              <a16:creationId xmlns:a16="http://schemas.microsoft.com/office/drawing/2014/main" id="{76DA73B8-8704-43DE-95F2-C0CEAE2F73EC}"/>
            </a:ext>
          </a:extLst>
        </xdr:cNvPr>
        <xdr:cNvSpPr/>
      </xdr:nvSpPr>
      <xdr:spPr>
        <a:xfrm>
          <a:off x="15621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124477</xdr:rowOff>
    </xdr:from>
    <xdr:ext cx="736600" cy="259045"/>
    <xdr:sp macro="" textlink="">
      <xdr:nvSpPr>
        <xdr:cNvPr id="450" name="テキスト ボックス 449">
          <a:extLst>
            <a:ext uri="{FF2B5EF4-FFF2-40B4-BE49-F238E27FC236}">
              <a16:creationId xmlns:a16="http://schemas.microsoft.com/office/drawing/2014/main" id="{934C4DC1-E833-4498-A5E9-37902E0B1CBE}"/>
            </a:ext>
          </a:extLst>
        </xdr:cNvPr>
        <xdr:cNvSpPr txBox="1"/>
      </xdr:nvSpPr>
      <xdr:spPr>
        <a:xfrm>
          <a:off x="15290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60961</xdr:rowOff>
    </xdr:from>
    <xdr:to>
      <xdr:col>74</xdr:col>
      <xdr:colOff>31750</xdr:colOff>
      <xdr:row>78</xdr:row>
      <xdr:rowOff>162561</xdr:rowOff>
    </xdr:to>
    <xdr:sp macro="" textlink="">
      <xdr:nvSpPr>
        <xdr:cNvPr id="451" name="楕円 450">
          <a:extLst>
            <a:ext uri="{FF2B5EF4-FFF2-40B4-BE49-F238E27FC236}">
              <a16:creationId xmlns:a16="http://schemas.microsoft.com/office/drawing/2014/main" id="{9F389C6F-83C7-4901-B3BA-FFDC6B1A03A9}"/>
            </a:ext>
          </a:extLst>
        </xdr:cNvPr>
        <xdr:cNvSpPr/>
      </xdr:nvSpPr>
      <xdr:spPr>
        <a:xfrm>
          <a:off x="14732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147338</xdr:rowOff>
    </xdr:from>
    <xdr:ext cx="762000" cy="259045"/>
    <xdr:sp macro="" textlink="">
      <xdr:nvSpPr>
        <xdr:cNvPr id="452" name="テキスト ボックス 451">
          <a:extLst>
            <a:ext uri="{FF2B5EF4-FFF2-40B4-BE49-F238E27FC236}">
              <a16:creationId xmlns:a16="http://schemas.microsoft.com/office/drawing/2014/main" id="{2DA154D8-ABD2-4300-A1DA-C149CEC25220}"/>
            </a:ext>
          </a:extLst>
        </xdr:cNvPr>
        <xdr:cNvSpPr txBox="1"/>
      </xdr:nvSpPr>
      <xdr:spPr>
        <a:xfrm>
          <a:off x="14401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49530</xdr:rowOff>
    </xdr:from>
    <xdr:to>
      <xdr:col>69</xdr:col>
      <xdr:colOff>142875</xdr:colOff>
      <xdr:row>81</xdr:row>
      <xdr:rowOff>151130</xdr:rowOff>
    </xdr:to>
    <xdr:sp macro="" textlink="">
      <xdr:nvSpPr>
        <xdr:cNvPr id="453" name="楕円 452">
          <a:extLst>
            <a:ext uri="{FF2B5EF4-FFF2-40B4-BE49-F238E27FC236}">
              <a16:creationId xmlns:a16="http://schemas.microsoft.com/office/drawing/2014/main" id="{7B0F8F94-32E5-420E-86E0-EE5A7A8524AF}"/>
            </a:ext>
          </a:extLst>
        </xdr:cNvPr>
        <xdr:cNvSpPr/>
      </xdr:nvSpPr>
      <xdr:spPr>
        <a:xfrm>
          <a:off x="13843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135907</xdr:rowOff>
    </xdr:from>
    <xdr:ext cx="762000" cy="259045"/>
    <xdr:sp macro="" textlink="">
      <xdr:nvSpPr>
        <xdr:cNvPr id="454" name="テキスト ボックス 453">
          <a:extLst>
            <a:ext uri="{FF2B5EF4-FFF2-40B4-BE49-F238E27FC236}">
              <a16:creationId xmlns:a16="http://schemas.microsoft.com/office/drawing/2014/main" id="{D8F498BC-36BF-42DC-8A1F-DA4D0E203A4A}"/>
            </a:ext>
          </a:extLst>
        </xdr:cNvPr>
        <xdr:cNvSpPr txBox="1"/>
      </xdr:nvSpPr>
      <xdr:spPr>
        <a:xfrm>
          <a:off x="13512800" y="1402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163830</xdr:rowOff>
    </xdr:from>
    <xdr:to>
      <xdr:col>65</xdr:col>
      <xdr:colOff>53975</xdr:colOff>
      <xdr:row>80</xdr:row>
      <xdr:rowOff>93980</xdr:rowOff>
    </xdr:to>
    <xdr:sp macro="" textlink="">
      <xdr:nvSpPr>
        <xdr:cNvPr id="455" name="楕円 454">
          <a:extLst>
            <a:ext uri="{FF2B5EF4-FFF2-40B4-BE49-F238E27FC236}">
              <a16:creationId xmlns:a16="http://schemas.microsoft.com/office/drawing/2014/main" id="{6664281E-3B4D-4B5A-8BBE-9FF9B176FD3C}"/>
            </a:ext>
          </a:extLst>
        </xdr:cNvPr>
        <xdr:cNvSpPr/>
      </xdr:nvSpPr>
      <xdr:spPr>
        <a:xfrm>
          <a:off x="12954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78757</xdr:rowOff>
    </xdr:from>
    <xdr:ext cx="762000" cy="259045"/>
    <xdr:sp macro="" textlink="">
      <xdr:nvSpPr>
        <xdr:cNvPr id="456" name="テキスト ボックス 455">
          <a:extLst>
            <a:ext uri="{FF2B5EF4-FFF2-40B4-BE49-F238E27FC236}">
              <a16:creationId xmlns:a16="http://schemas.microsoft.com/office/drawing/2014/main" id="{BECEFFF2-750F-4900-8F13-16746FCABCBE}"/>
            </a:ext>
          </a:extLst>
        </xdr:cNvPr>
        <xdr:cNvSpPr txBox="1"/>
      </xdr:nvSpPr>
      <xdr:spPr>
        <a:xfrm>
          <a:off x="12623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4955812A-D036-45EC-80F6-8CF8A304D5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4D0CAFDC-1C7D-4705-A423-A2699AF7B081}"/>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D00F9D9D-1E6A-4F94-8B04-1B0CD425B93D}"/>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CE8FD005-F4BB-45A6-BC71-145D486A06AD}"/>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CCD47390-8AAB-476E-ABAE-1AC1F24965E4}"/>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24F491C8-3E41-4EFB-90BB-7F8504787137}"/>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203E5B9E-FF71-4745-A6B9-C0A95CC5DE44}"/>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8EF4A288-6944-4D88-9C84-34DF5811E731}"/>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1FABC9C2-60BF-4C40-A13C-A1262ED7061D}"/>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9C6B5AA4-1389-4104-9AA6-104CC5BF94A5}"/>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2BF3286E-B626-416C-92E7-9097E8195425}"/>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ACDEA89F-98F9-485C-8823-3A15C8764B38}"/>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5DA28CE6-1715-4DEA-B35B-445375A17921}"/>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C1AAE291-CED4-4989-810E-DF0B2869423D}"/>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8557E26-DA96-474C-8425-BC14353DA766}"/>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47F66094-599D-4EC7-B209-DF2FB5F1DE55}"/>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50412E1C-8E35-42CB-9019-123FE1934452}"/>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AD6DC385-7BBB-4330-B2D9-9F01B90C3878}"/>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23F9EAEA-76C5-484D-85B7-98EE7730ACB4}"/>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610691B7-93D1-47DC-86F5-D0A820D45AFF}"/>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FDC3C2F8-EA68-48A1-9672-0FB4D3E1DEC6}"/>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D97D70FD-641A-44A7-A19E-CC0055FE5051}"/>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43B12C5-0126-466B-813C-EBD6EA66CA2E}"/>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4D508B5D-B5B8-4000-BA8C-E494F053C97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23AA2300-8087-49C5-8458-0E956B5E5D9C}"/>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D77296A9-A48C-4069-8B29-D0090E51CFFB}"/>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1DC6A49F-ACC8-4E2F-B667-E7EAEBFBD54C}"/>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66DFFBAA-D2A3-4D1E-8982-9965AA4292F3}"/>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4B68AB6-4CDE-4A99-B9A9-2C38DFDA2F66}"/>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868DD0E1-D1E9-436B-AFEE-9F3B14299167}"/>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636B4768-CBB0-431E-BEAC-ABEC4EF71C79}"/>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8F8DF628-0267-472D-86E4-D298E0D9E9A6}"/>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3595853F-2C63-4E91-BE32-9EE2BB2DF442}"/>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712F701B-0648-431A-A2B9-9E09FECDE637}"/>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479E38FB-10B0-46A2-827E-D09B0A2A98DE}"/>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F1531F44-3D26-4DC9-8E7A-5A09FFD5E57D}"/>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45F29FB5-3142-4BB9-AA87-32749D8ADBB1}"/>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982DD89C-CF28-4E3F-9F51-847D2AE937A7}"/>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B5545C56-815B-4646-9B97-74C4E6D9DCAC}"/>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4B850ADD-6699-4E21-90B9-DA0ABCB4049E}"/>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603523EF-3F81-4110-BA2B-B7D640BA847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4A36EB53-D53F-4112-914B-1D5603BC9F01}"/>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318BE0EB-75F6-4173-8A00-DCD97DB15C0F}"/>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342EB32D-2FB0-49CD-B29C-90E3FDABA506}"/>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460506B1-1317-4B7A-9F5D-91478D355CB9}"/>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CF1A8B45-EE40-4695-AD6F-5CE580C5471B}"/>
            </a:ext>
          </a:extLst>
        </xdr:cNvPr>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103529</xdr:rowOff>
    </xdr:from>
    <xdr:ext cx="762000" cy="259045"/>
    <xdr:sp macro="" textlink="">
      <xdr:nvSpPr>
        <xdr:cNvPr id="48" name="人口1人当たり決算額の推移最小値テキスト130">
          <a:extLst>
            <a:ext uri="{FF2B5EF4-FFF2-40B4-BE49-F238E27FC236}">
              <a16:creationId xmlns:a16="http://schemas.microsoft.com/office/drawing/2014/main" id="{BA9F9545-622B-4878-892A-F8496C833676}"/>
            </a:ext>
          </a:extLst>
        </xdr:cNvPr>
        <xdr:cNvSpPr txBox="1"/>
      </xdr:nvSpPr>
      <xdr:spPr>
        <a:xfrm>
          <a:off x="5740400" y="340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8610F118-D537-41E4-A198-F96BFC7C0719}"/>
            </a:ext>
          </a:extLst>
        </xdr:cNvPr>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2F3BEE83-D379-4810-8723-468367DCF7BE}"/>
            </a:ext>
          </a:extLst>
        </xdr:cNvPr>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F0C3EECA-FC2A-432D-9236-84859E93BC3F}"/>
            </a:ext>
          </a:extLst>
        </xdr:cNvPr>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56716</xdr:rowOff>
    </xdr:from>
    <xdr:to>
      <xdr:col>29</xdr:col>
      <xdr:colOff>127000</xdr:colOff>
      <xdr:row>17</xdr:row>
      <xdr:rowOff>139861</xdr:rowOff>
    </xdr:to>
    <xdr:cxnSp macro="">
      <xdr:nvCxnSpPr>
        <xdr:cNvPr id="52" name="直線コネクタ 51">
          <a:extLst>
            <a:ext uri="{FF2B5EF4-FFF2-40B4-BE49-F238E27FC236}">
              <a16:creationId xmlns:a16="http://schemas.microsoft.com/office/drawing/2014/main" id="{54809084-96D9-4988-8F32-B193EFB83680}"/>
            </a:ext>
          </a:extLst>
        </xdr:cNvPr>
        <xdr:cNvCxnSpPr/>
      </xdr:nvCxnSpPr>
      <xdr:spPr bwMode="auto">
        <a:xfrm flipV="1">
          <a:off x="5003800" y="3018991"/>
          <a:ext cx="647700" cy="83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57419</xdr:rowOff>
    </xdr:from>
    <xdr:ext cx="762000" cy="259045"/>
    <xdr:sp macro="" textlink="">
      <xdr:nvSpPr>
        <xdr:cNvPr id="53" name="人口1人当たり決算額の推移平均値テキスト130">
          <a:extLst>
            <a:ext uri="{FF2B5EF4-FFF2-40B4-BE49-F238E27FC236}">
              <a16:creationId xmlns:a16="http://schemas.microsoft.com/office/drawing/2014/main" id="{D1358382-3190-4C22-9B39-E54AEF77D6CE}"/>
            </a:ext>
          </a:extLst>
        </xdr:cNvPr>
        <xdr:cNvSpPr txBox="1"/>
      </xdr:nvSpPr>
      <xdr:spPr>
        <a:xfrm>
          <a:off x="5740400" y="2505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5328FCD6-E7D5-4658-95A9-6C91364A913F}"/>
            </a:ext>
          </a:extLst>
        </xdr:cNvPr>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139861</xdr:rowOff>
    </xdr:from>
    <xdr:to>
      <xdr:col>26</xdr:col>
      <xdr:colOff>50800</xdr:colOff>
      <xdr:row>18</xdr:row>
      <xdr:rowOff>18197</xdr:rowOff>
    </xdr:to>
    <xdr:cxnSp macro="">
      <xdr:nvCxnSpPr>
        <xdr:cNvPr id="55" name="直線コネクタ 54">
          <a:extLst>
            <a:ext uri="{FF2B5EF4-FFF2-40B4-BE49-F238E27FC236}">
              <a16:creationId xmlns:a16="http://schemas.microsoft.com/office/drawing/2014/main" id="{3A06DFA6-1809-4AC3-8C03-F1D174E4D7D0}"/>
            </a:ext>
          </a:extLst>
        </xdr:cNvPr>
        <xdr:cNvCxnSpPr/>
      </xdr:nvCxnSpPr>
      <xdr:spPr bwMode="auto">
        <a:xfrm flipV="1">
          <a:off x="4305300" y="3102136"/>
          <a:ext cx="698500" cy="49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574B030A-F979-412D-8A08-009396725248}"/>
            </a:ext>
          </a:extLst>
        </xdr:cNvPr>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46599</xdr:rowOff>
    </xdr:from>
    <xdr:ext cx="736600" cy="259045"/>
    <xdr:sp macro="" textlink="">
      <xdr:nvSpPr>
        <xdr:cNvPr id="57" name="テキスト ボックス 56">
          <a:extLst>
            <a:ext uri="{FF2B5EF4-FFF2-40B4-BE49-F238E27FC236}">
              <a16:creationId xmlns:a16="http://schemas.microsoft.com/office/drawing/2014/main" id="{3C568F95-711F-493F-B731-BEA1B73221BA}"/>
            </a:ext>
          </a:extLst>
        </xdr:cNvPr>
        <xdr:cNvSpPr txBox="1"/>
      </xdr:nvSpPr>
      <xdr:spPr>
        <a:xfrm>
          <a:off x="4622800" y="2494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18197</xdr:rowOff>
    </xdr:from>
    <xdr:to>
      <xdr:col>22</xdr:col>
      <xdr:colOff>114300</xdr:colOff>
      <xdr:row>18</xdr:row>
      <xdr:rowOff>63052</xdr:rowOff>
    </xdr:to>
    <xdr:cxnSp macro="">
      <xdr:nvCxnSpPr>
        <xdr:cNvPr id="58" name="直線コネクタ 57">
          <a:extLst>
            <a:ext uri="{FF2B5EF4-FFF2-40B4-BE49-F238E27FC236}">
              <a16:creationId xmlns:a16="http://schemas.microsoft.com/office/drawing/2014/main" id="{A8DDA4D7-B72A-4CA2-A303-FF7B450F02C5}"/>
            </a:ext>
          </a:extLst>
        </xdr:cNvPr>
        <xdr:cNvCxnSpPr/>
      </xdr:nvCxnSpPr>
      <xdr:spPr bwMode="auto">
        <a:xfrm flipV="1">
          <a:off x="3606800" y="3151922"/>
          <a:ext cx="698500" cy="44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F62A1569-BFB4-448C-AF7F-1D75810E45EA}"/>
            </a:ext>
          </a:extLst>
        </xdr:cNvPr>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94686</xdr:rowOff>
    </xdr:from>
    <xdr:ext cx="762000" cy="259045"/>
    <xdr:sp macro="" textlink="">
      <xdr:nvSpPr>
        <xdr:cNvPr id="60" name="テキスト ボックス 59">
          <a:extLst>
            <a:ext uri="{FF2B5EF4-FFF2-40B4-BE49-F238E27FC236}">
              <a16:creationId xmlns:a16="http://schemas.microsoft.com/office/drawing/2014/main" id="{B1FF4A87-519C-4FC3-BEE4-9F287AE9934A}"/>
            </a:ext>
          </a:extLst>
        </xdr:cNvPr>
        <xdr:cNvSpPr txBox="1"/>
      </xdr:nvSpPr>
      <xdr:spPr>
        <a:xfrm>
          <a:off x="3924300" y="254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63052</xdr:rowOff>
    </xdr:from>
    <xdr:to>
      <xdr:col>18</xdr:col>
      <xdr:colOff>177800</xdr:colOff>
      <xdr:row>18</xdr:row>
      <xdr:rowOff>123418</xdr:rowOff>
    </xdr:to>
    <xdr:cxnSp macro="">
      <xdr:nvCxnSpPr>
        <xdr:cNvPr id="61" name="直線コネクタ 60">
          <a:extLst>
            <a:ext uri="{FF2B5EF4-FFF2-40B4-BE49-F238E27FC236}">
              <a16:creationId xmlns:a16="http://schemas.microsoft.com/office/drawing/2014/main" id="{923D1585-7163-4162-8695-AF820A2856A3}"/>
            </a:ext>
          </a:extLst>
        </xdr:cNvPr>
        <xdr:cNvCxnSpPr/>
      </xdr:nvCxnSpPr>
      <xdr:spPr bwMode="auto">
        <a:xfrm flipV="1">
          <a:off x="2908300" y="3196777"/>
          <a:ext cx="698500" cy="60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57858</xdr:rowOff>
    </xdr:from>
    <xdr:to>
      <xdr:col>19</xdr:col>
      <xdr:colOff>38100</xdr:colOff>
      <xdr:row>16</xdr:row>
      <xdr:rowOff>159458</xdr:rowOff>
    </xdr:to>
    <xdr:sp macro="" textlink="">
      <xdr:nvSpPr>
        <xdr:cNvPr id="62" name="フローチャート: 判断 61">
          <a:extLst>
            <a:ext uri="{FF2B5EF4-FFF2-40B4-BE49-F238E27FC236}">
              <a16:creationId xmlns:a16="http://schemas.microsoft.com/office/drawing/2014/main" id="{069998CE-4902-4B1C-B702-6E350A9CDE09}"/>
            </a:ext>
          </a:extLst>
        </xdr:cNvPr>
        <xdr:cNvSpPr/>
      </xdr:nvSpPr>
      <xdr:spPr bwMode="auto">
        <a:xfrm>
          <a:off x="3556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169635</xdr:rowOff>
    </xdr:from>
    <xdr:ext cx="762000" cy="259045"/>
    <xdr:sp macro="" textlink="">
      <xdr:nvSpPr>
        <xdr:cNvPr id="63" name="テキスト ボックス 62">
          <a:extLst>
            <a:ext uri="{FF2B5EF4-FFF2-40B4-BE49-F238E27FC236}">
              <a16:creationId xmlns:a16="http://schemas.microsoft.com/office/drawing/2014/main" id="{5BD134CD-364E-407D-929A-000E55C5909C}"/>
            </a:ext>
          </a:extLst>
        </xdr:cNvPr>
        <xdr:cNvSpPr txBox="1"/>
      </xdr:nvSpPr>
      <xdr:spPr>
        <a:xfrm>
          <a:off x="3225800" y="261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66234</xdr:rowOff>
    </xdr:from>
    <xdr:to>
      <xdr:col>15</xdr:col>
      <xdr:colOff>101600</xdr:colOff>
      <xdr:row>16</xdr:row>
      <xdr:rowOff>167834</xdr:rowOff>
    </xdr:to>
    <xdr:sp macro="" textlink="">
      <xdr:nvSpPr>
        <xdr:cNvPr id="64" name="フローチャート: 判断 63">
          <a:extLst>
            <a:ext uri="{FF2B5EF4-FFF2-40B4-BE49-F238E27FC236}">
              <a16:creationId xmlns:a16="http://schemas.microsoft.com/office/drawing/2014/main" id="{A9089FE3-1EF6-458B-85B7-3D7EBAEE74F3}"/>
            </a:ext>
          </a:extLst>
        </xdr:cNvPr>
        <xdr:cNvSpPr/>
      </xdr:nvSpPr>
      <xdr:spPr bwMode="auto">
        <a:xfrm>
          <a:off x="28575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6561</xdr:rowOff>
    </xdr:from>
    <xdr:ext cx="762000" cy="259045"/>
    <xdr:sp macro="" textlink="">
      <xdr:nvSpPr>
        <xdr:cNvPr id="65" name="テキスト ボックス 64">
          <a:extLst>
            <a:ext uri="{FF2B5EF4-FFF2-40B4-BE49-F238E27FC236}">
              <a16:creationId xmlns:a16="http://schemas.microsoft.com/office/drawing/2014/main" id="{A3D1750E-5849-4B0F-82F1-DF35F3C0614F}"/>
            </a:ext>
          </a:extLst>
        </xdr:cNvPr>
        <xdr:cNvSpPr txBox="1"/>
      </xdr:nvSpPr>
      <xdr:spPr>
        <a:xfrm>
          <a:off x="2527300" y="262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3F45984D-E6C6-461B-B092-3C5E76AD1A21}"/>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22C7F722-0E4B-4A5D-B2C9-A42A9C348BDD}"/>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38001093-8F0C-4DFF-9D1E-CE2F0E9618D2}"/>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766DC3A6-095D-4536-B6C7-B1F0BD6FFC9E}"/>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96BB2E20-EC5A-44C5-BAED-3B9CC1ED722F}"/>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5916</xdr:rowOff>
    </xdr:from>
    <xdr:to>
      <xdr:col>29</xdr:col>
      <xdr:colOff>177800</xdr:colOff>
      <xdr:row>17</xdr:row>
      <xdr:rowOff>107516</xdr:rowOff>
    </xdr:to>
    <xdr:sp macro="" textlink="">
      <xdr:nvSpPr>
        <xdr:cNvPr id="71" name="楕円 70">
          <a:extLst>
            <a:ext uri="{FF2B5EF4-FFF2-40B4-BE49-F238E27FC236}">
              <a16:creationId xmlns:a16="http://schemas.microsoft.com/office/drawing/2014/main" id="{C8224643-CC87-467E-9E9B-ADDD31C3AA02}"/>
            </a:ext>
          </a:extLst>
        </xdr:cNvPr>
        <xdr:cNvSpPr/>
      </xdr:nvSpPr>
      <xdr:spPr bwMode="auto">
        <a:xfrm>
          <a:off x="5600700" y="2968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149443</xdr:rowOff>
    </xdr:from>
    <xdr:ext cx="762000" cy="259045"/>
    <xdr:sp macro="" textlink="">
      <xdr:nvSpPr>
        <xdr:cNvPr id="72" name="人口1人当たり決算額の推移該当値テキスト130">
          <a:extLst>
            <a:ext uri="{FF2B5EF4-FFF2-40B4-BE49-F238E27FC236}">
              <a16:creationId xmlns:a16="http://schemas.microsoft.com/office/drawing/2014/main" id="{AD77C169-7D77-4810-940C-2EE5AC52FDEB}"/>
            </a:ext>
          </a:extLst>
        </xdr:cNvPr>
        <xdr:cNvSpPr txBox="1"/>
      </xdr:nvSpPr>
      <xdr:spPr>
        <a:xfrm>
          <a:off x="5740400" y="294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89061</xdr:rowOff>
    </xdr:from>
    <xdr:to>
      <xdr:col>26</xdr:col>
      <xdr:colOff>101600</xdr:colOff>
      <xdr:row>18</xdr:row>
      <xdr:rowOff>19211</xdr:rowOff>
    </xdr:to>
    <xdr:sp macro="" textlink="">
      <xdr:nvSpPr>
        <xdr:cNvPr id="73" name="楕円 72">
          <a:extLst>
            <a:ext uri="{FF2B5EF4-FFF2-40B4-BE49-F238E27FC236}">
              <a16:creationId xmlns:a16="http://schemas.microsoft.com/office/drawing/2014/main" id="{5B9094A5-987F-41B7-BFEA-47443A02281B}"/>
            </a:ext>
          </a:extLst>
        </xdr:cNvPr>
        <xdr:cNvSpPr/>
      </xdr:nvSpPr>
      <xdr:spPr bwMode="auto">
        <a:xfrm>
          <a:off x="4953000" y="3051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3988</xdr:rowOff>
    </xdr:from>
    <xdr:ext cx="736600" cy="259045"/>
    <xdr:sp macro="" textlink="">
      <xdr:nvSpPr>
        <xdr:cNvPr id="74" name="テキスト ボックス 73">
          <a:extLst>
            <a:ext uri="{FF2B5EF4-FFF2-40B4-BE49-F238E27FC236}">
              <a16:creationId xmlns:a16="http://schemas.microsoft.com/office/drawing/2014/main" id="{FC280AAD-C387-4619-A572-C7F818EAFA02}"/>
            </a:ext>
          </a:extLst>
        </xdr:cNvPr>
        <xdr:cNvSpPr txBox="1"/>
      </xdr:nvSpPr>
      <xdr:spPr>
        <a:xfrm>
          <a:off x="4622800" y="313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138847</xdr:rowOff>
    </xdr:from>
    <xdr:to>
      <xdr:col>22</xdr:col>
      <xdr:colOff>165100</xdr:colOff>
      <xdr:row>18</xdr:row>
      <xdr:rowOff>68997</xdr:rowOff>
    </xdr:to>
    <xdr:sp macro="" textlink="">
      <xdr:nvSpPr>
        <xdr:cNvPr id="75" name="楕円 74">
          <a:extLst>
            <a:ext uri="{FF2B5EF4-FFF2-40B4-BE49-F238E27FC236}">
              <a16:creationId xmlns:a16="http://schemas.microsoft.com/office/drawing/2014/main" id="{2C415F6F-7C57-442F-814F-14B5F5BF1B20}"/>
            </a:ext>
          </a:extLst>
        </xdr:cNvPr>
        <xdr:cNvSpPr/>
      </xdr:nvSpPr>
      <xdr:spPr bwMode="auto">
        <a:xfrm>
          <a:off x="4254500" y="3101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53774</xdr:rowOff>
    </xdr:from>
    <xdr:ext cx="762000" cy="259045"/>
    <xdr:sp macro="" textlink="">
      <xdr:nvSpPr>
        <xdr:cNvPr id="76" name="テキスト ボックス 75">
          <a:extLst>
            <a:ext uri="{FF2B5EF4-FFF2-40B4-BE49-F238E27FC236}">
              <a16:creationId xmlns:a16="http://schemas.microsoft.com/office/drawing/2014/main" id="{FC43EE74-CD7E-40BF-8AFF-C6E4A046A3B4}"/>
            </a:ext>
          </a:extLst>
        </xdr:cNvPr>
        <xdr:cNvSpPr txBox="1"/>
      </xdr:nvSpPr>
      <xdr:spPr>
        <a:xfrm>
          <a:off x="3924300" y="3187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12252</xdr:rowOff>
    </xdr:from>
    <xdr:to>
      <xdr:col>19</xdr:col>
      <xdr:colOff>38100</xdr:colOff>
      <xdr:row>18</xdr:row>
      <xdr:rowOff>113852</xdr:rowOff>
    </xdr:to>
    <xdr:sp macro="" textlink="">
      <xdr:nvSpPr>
        <xdr:cNvPr id="77" name="楕円 76">
          <a:extLst>
            <a:ext uri="{FF2B5EF4-FFF2-40B4-BE49-F238E27FC236}">
              <a16:creationId xmlns:a16="http://schemas.microsoft.com/office/drawing/2014/main" id="{1BE5F3D6-466A-4389-AD2D-4E92BF6B4B31}"/>
            </a:ext>
          </a:extLst>
        </xdr:cNvPr>
        <xdr:cNvSpPr/>
      </xdr:nvSpPr>
      <xdr:spPr bwMode="auto">
        <a:xfrm>
          <a:off x="3556000" y="3145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98629</xdr:rowOff>
    </xdr:from>
    <xdr:ext cx="762000" cy="259045"/>
    <xdr:sp macro="" textlink="">
      <xdr:nvSpPr>
        <xdr:cNvPr id="78" name="テキスト ボックス 77">
          <a:extLst>
            <a:ext uri="{FF2B5EF4-FFF2-40B4-BE49-F238E27FC236}">
              <a16:creationId xmlns:a16="http://schemas.microsoft.com/office/drawing/2014/main" id="{E44DFB61-DD77-4495-8142-FB79C2C26F29}"/>
            </a:ext>
          </a:extLst>
        </xdr:cNvPr>
        <xdr:cNvSpPr txBox="1"/>
      </xdr:nvSpPr>
      <xdr:spPr>
        <a:xfrm>
          <a:off x="3225800" y="3232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72619</xdr:rowOff>
    </xdr:from>
    <xdr:to>
      <xdr:col>15</xdr:col>
      <xdr:colOff>101600</xdr:colOff>
      <xdr:row>19</xdr:row>
      <xdr:rowOff>2769</xdr:rowOff>
    </xdr:to>
    <xdr:sp macro="" textlink="">
      <xdr:nvSpPr>
        <xdr:cNvPr id="79" name="楕円 78">
          <a:extLst>
            <a:ext uri="{FF2B5EF4-FFF2-40B4-BE49-F238E27FC236}">
              <a16:creationId xmlns:a16="http://schemas.microsoft.com/office/drawing/2014/main" id="{49C496A9-CB82-4840-8725-36525E605D70}"/>
            </a:ext>
          </a:extLst>
        </xdr:cNvPr>
        <xdr:cNvSpPr/>
      </xdr:nvSpPr>
      <xdr:spPr bwMode="auto">
        <a:xfrm>
          <a:off x="2857500" y="3206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158995</xdr:rowOff>
    </xdr:from>
    <xdr:ext cx="762000" cy="259045"/>
    <xdr:sp macro="" textlink="">
      <xdr:nvSpPr>
        <xdr:cNvPr id="80" name="テキスト ボックス 79">
          <a:extLst>
            <a:ext uri="{FF2B5EF4-FFF2-40B4-BE49-F238E27FC236}">
              <a16:creationId xmlns:a16="http://schemas.microsoft.com/office/drawing/2014/main" id="{E86A588F-9B65-4F84-A455-9E84C13F2959}"/>
            </a:ext>
          </a:extLst>
        </xdr:cNvPr>
        <xdr:cNvSpPr txBox="1"/>
      </xdr:nvSpPr>
      <xdr:spPr>
        <a:xfrm>
          <a:off x="2527300" y="329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832BBE44-30FA-4DAE-871A-804B220B3E69}"/>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C2CC4350-4CCD-43C2-A98F-335CA91A8713}"/>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B9100A73-D298-4638-B879-85A9AE063DE2}"/>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8D1C9692-DFFA-450C-89BC-56262BF2A5A9}"/>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60FFC2B6-9FF9-4822-A389-2CD2BD924CFB}"/>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CE4DE0F3-F3F3-46BB-9334-0E61D2CD78ED}"/>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7F578291-EBD8-4AF6-8F63-185F8479EB26}"/>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292F81B5-1A3A-4C28-B2A0-882F05D358DB}"/>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4AD102BF-4B58-40ED-889D-87A0E7AFEAF6}"/>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EF88DC6C-04EC-4F26-B1EA-240A971DF301}"/>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A0597B2F-8654-4241-902F-36CA4302BD5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AAE6D414-66A2-4465-9EEB-2E0914D55B21}"/>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CAEFA6E4-5BFD-42F3-AC74-ADBF67E86551}"/>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3FAE2B1F-8A4C-475A-AAC0-60BC7D01886B}"/>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DF37E9A5-BFB8-47E3-9E89-5C8DBC375D8E}"/>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B36F9E90-44E5-4126-9D31-78DBEF150864}"/>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741F5965-08AE-4513-ABFB-957DE35831FE}"/>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6CC66C8C-E6C2-4E26-AF40-DFCA21586EC3}"/>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2423539A-7FEC-4711-B22F-7EF0F3D74337}"/>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560D10A3-12D5-40B9-950F-A284E0A9B524}"/>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4926BDB1-45DC-4D8A-9434-A2D0C55A8127}"/>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EA63CC7-4CF9-4EB1-A7DA-3E1FD5C28F11}"/>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8481E488-30EB-4A80-AB78-2CD71E8BFB36}"/>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F5491087-CB3F-463A-ADF5-3C644A263038}"/>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69043AB0-E253-4FA1-8F50-8D773925ED45}"/>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E2E5A0E4-9240-47C3-B907-D96F51703B58}"/>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51B0864D-4625-4904-B802-729BA2A0BCE5}"/>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405D09D6-4357-475C-B5CC-CC8852690F13}"/>
            </a:ext>
          </a:extLst>
        </xdr:cNvPr>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a:extLst>
            <a:ext uri="{FF2B5EF4-FFF2-40B4-BE49-F238E27FC236}">
              <a16:creationId xmlns:a16="http://schemas.microsoft.com/office/drawing/2014/main" id="{A876F813-0FF5-4E06-A0AA-DCD9F75005D1}"/>
            </a:ext>
          </a:extLst>
        </xdr:cNvPr>
        <xdr:cNvSpPr txBox="1"/>
      </xdr:nvSpPr>
      <xdr:spPr>
        <a:xfrm>
          <a:off x="5740400" y="73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9F9C7444-CFDB-4BDE-B1D9-C0A434E08EB9}"/>
            </a:ext>
          </a:extLst>
        </xdr:cNvPr>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BE186A72-E73F-41C6-BBD9-9A0FF468C9C1}"/>
            </a:ext>
          </a:extLst>
        </xdr:cNvPr>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EFE294AC-90E3-462F-A621-E19422A4DD11}"/>
            </a:ext>
          </a:extLst>
        </xdr:cNvPr>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82766</xdr:rowOff>
    </xdr:from>
    <xdr:to>
      <xdr:col>29</xdr:col>
      <xdr:colOff>127000</xdr:colOff>
      <xdr:row>35</xdr:row>
      <xdr:rowOff>141783</xdr:rowOff>
    </xdr:to>
    <xdr:cxnSp macro="">
      <xdr:nvCxnSpPr>
        <xdr:cNvPr id="113" name="直線コネクタ 112">
          <a:extLst>
            <a:ext uri="{FF2B5EF4-FFF2-40B4-BE49-F238E27FC236}">
              <a16:creationId xmlns:a16="http://schemas.microsoft.com/office/drawing/2014/main" id="{9790BB9D-B3D0-43B7-AD7B-6035258D75FD}"/>
            </a:ext>
          </a:extLst>
        </xdr:cNvPr>
        <xdr:cNvCxnSpPr/>
      </xdr:nvCxnSpPr>
      <xdr:spPr bwMode="auto">
        <a:xfrm flipV="1">
          <a:off x="5003800" y="6693116"/>
          <a:ext cx="647700" cy="59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67543</xdr:rowOff>
    </xdr:from>
    <xdr:ext cx="762000" cy="259045"/>
    <xdr:sp macro="" textlink="">
      <xdr:nvSpPr>
        <xdr:cNvPr id="114" name="人口1人当たり決算額の推移平均値テキスト445">
          <a:extLst>
            <a:ext uri="{FF2B5EF4-FFF2-40B4-BE49-F238E27FC236}">
              <a16:creationId xmlns:a16="http://schemas.microsoft.com/office/drawing/2014/main" id="{D65D9F0D-BEC3-4006-A88F-B88FA27B523B}"/>
            </a:ext>
          </a:extLst>
        </xdr:cNvPr>
        <xdr:cNvSpPr txBox="1"/>
      </xdr:nvSpPr>
      <xdr:spPr>
        <a:xfrm>
          <a:off x="5740400" y="667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4F6A4647-78FB-498E-B862-3608D39946A0}"/>
            </a:ext>
          </a:extLst>
        </xdr:cNvPr>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141783</xdr:rowOff>
    </xdr:from>
    <xdr:to>
      <xdr:col>26</xdr:col>
      <xdr:colOff>50800</xdr:colOff>
      <xdr:row>35</xdr:row>
      <xdr:rowOff>173139</xdr:rowOff>
    </xdr:to>
    <xdr:cxnSp macro="">
      <xdr:nvCxnSpPr>
        <xdr:cNvPr id="116" name="直線コネクタ 115">
          <a:extLst>
            <a:ext uri="{FF2B5EF4-FFF2-40B4-BE49-F238E27FC236}">
              <a16:creationId xmlns:a16="http://schemas.microsoft.com/office/drawing/2014/main" id="{2232C612-508D-418E-81CB-AD7CA611B5A6}"/>
            </a:ext>
          </a:extLst>
        </xdr:cNvPr>
        <xdr:cNvCxnSpPr/>
      </xdr:nvCxnSpPr>
      <xdr:spPr bwMode="auto">
        <a:xfrm flipV="1">
          <a:off x="4305300" y="6752133"/>
          <a:ext cx="698500" cy="31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6745A8EC-6FE0-4B29-AA1F-03EE2F86307F}"/>
            </a:ext>
          </a:extLst>
        </xdr:cNvPr>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133037</xdr:rowOff>
    </xdr:from>
    <xdr:ext cx="736600" cy="259045"/>
    <xdr:sp macro="" textlink="">
      <xdr:nvSpPr>
        <xdr:cNvPr id="118" name="テキスト ボックス 117">
          <a:extLst>
            <a:ext uri="{FF2B5EF4-FFF2-40B4-BE49-F238E27FC236}">
              <a16:creationId xmlns:a16="http://schemas.microsoft.com/office/drawing/2014/main" id="{FC2F5C4D-0B69-4D6D-ADDA-9F50BF68F2BE}"/>
            </a:ext>
          </a:extLst>
        </xdr:cNvPr>
        <xdr:cNvSpPr txBox="1"/>
      </xdr:nvSpPr>
      <xdr:spPr>
        <a:xfrm>
          <a:off x="4622800" y="640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170624</xdr:rowOff>
    </xdr:from>
    <xdr:to>
      <xdr:col>22</xdr:col>
      <xdr:colOff>114300</xdr:colOff>
      <xdr:row>35</xdr:row>
      <xdr:rowOff>173139</xdr:rowOff>
    </xdr:to>
    <xdr:cxnSp macro="">
      <xdr:nvCxnSpPr>
        <xdr:cNvPr id="119" name="直線コネクタ 118">
          <a:extLst>
            <a:ext uri="{FF2B5EF4-FFF2-40B4-BE49-F238E27FC236}">
              <a16:creationId xmlns:a16="http://schemas.microsoft.com/office/drawing/2014/main" id="{34203AE3-C3C1-429A-B165-48441D10460B}"/>
            </a:ext>
          </a:extLst>
        </xdr:cNvPr>
        <xdr:cNvCxnSpPr/>
      </xdr:nvCxnSpPr>
      <xdr:spPr bwMode="auto">
        <a:xfrm>
          <a:off x="3606800" y="6780974"/>
          <a:ext cx="6985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EA36851E-7889-4AC0-8704-BAA98B94C580}"/>
            </a:ext>
          </a:extLst>
        </xdr:cNvPr>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167060</xdr:rowOff>
    </xdr:from>
    <xdr:ext cx="762000" cy="259045"/>
    <xdr:sp macro="" textlink="">
      <xdr:nvSpPr>
        <xdr:cNvPr id="121" name="テキスト ボックス 120">
          <a:extLst>
            <a:ext uri="{FF2B5EF4-FFF2-40B4-BE49-F238E27FC236}">
              <a16:creationId xmlns:a16="http://schemas.microsoft.com/office/drawing/2014/main" id="{67DE8132-3FC4-4A5A-974B-CDF8F31083A0}"/>
            </a:ext>
          </a:extLst>
        </xdr:cNvPr>
        <xdr:cNvSpPr txBox="1"/>
      </xdr:nvSpPr>
      <xdr:spPr>
        <a:xfrm>
          <a:off x="3924300" y="64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170624</xdr:rowOff>
    </xdr:from>
    <xdr:to>
      <xdr:col>18</xdr:col>
      <xdr:colOff>177800</xdr:colOff>
      <xdr:row>35</xdr:row>
      <xdr:rowOff>189503</xdr:rowOff>
    </xdr:to>
    <xdr:cxnSp macro="">
      <xdr:nvCxnSpPr>
        <xdr:cNvPr id="122" name="直線コネクタ 121">
          <a:extLst>
            <a:ext uri="{FF2B5EF4-FFF2-40B4-BE49-F238E27FC236}">
              <a16:creationId xmlns:a16="http://schemas.microsoft.com/office/drawing/2014/main" id="{DFB9AA5D-8B30-4E17-9E4C-FCF6606C91F8}"/>
            </a:ext>
          </a:extLst>
        </xdr:cNvPr>
        <xdr:cNvCxnSpPr/>
      </xdr:nvCxnSpPr>
      <xdr:spPr bwMode="auto">
        <a:xfrm flipV="1">
          <a:off x="2908300" y="6780974"/>
          <a:ext cx="698500" cy="18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84030</xdr:rowOff>
    </xdr:from>
    <xdr:to>
      <xdr:col>19</xdr:col>
      <xdr:colOff>38100</xdr:colOff>
      <xdr:row>35</xdr:row>
      <xdr:rowOff>185630</xdr:rowOff>
    </xdr:to>
    <xdr:sp macro="" textlink="">
      <xdr:nvSpPr>
        <xdr:cNvPr id="123" name="フローチャート: 判断 122">
          <a:extLst>
            <a:ext uri="{FF2B5EF4-FFF2-40B4-BE49-F238E27FC236}">
              <a16:creationId xmlns:a16="http://schemas.microsoft.com/office/drawing/2014/main" id="{01140315-468C-4311-8472-458A6036C477}"/>
            </a:ext>
          </a:extLst>
        </xdr:cNvPr>
        <xdr:cNvSpPr/>
      </xdr:nvSpPr>
      <xdr:spPr bwMode="auto">
        <a:xfrm>
          <a:off x="3556000" y="66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195807</xdr:rowOff>
    </xdr:from>
    <xdr:ext cx="762000" cy="259045"/>
    <xdr:sp macro="" textlink="">
      <xdr:nvSpPr>
        <xdr:cNvPr id="124" name="テキスト ボックス 123">
          <a:extLst>
            <a:ext uri="{FF2B5EF4-FFF2-40B4-BE49-F238E27FC236}">
              <a16:creationId xmlns:a16="http://schemas.microsoft.com/office/drawing/2014/main" id="{4F979805-7CD0-4897-8BA9-0D2946F7A649}"/>
            </a:ext>
          </a:extLst>
        </xdr:cNvPr>
        <xdr:cNvSpPr txBox="1"/>
      </xdr:nvSpPr>
      <xdr:spPr>
        <a:xfrm>
          <a:off x="3225800" y="64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78867</xdr:rowOff>
    </xdr:from>
    <xdr:to>
      <xdr:col>15</xdr:col>
      <xdr:colOff>101600</xdr:colOff>
      <xdr:row>35</xdr:row>
      <xdr:rowOff>180467</xdr:rowOff>
    </xdr:to>
    <xdr:sp macro="" textlink="">
      <xdr:nvSpPr>
        <xdr:cNvPr id="125" name="フローチャート: 判断 124">
          <a:extLst>
            <a:ext uri="{FF2B5EF4-FFF2-40B4-BE49-F238E27FC236}">
              <a16:creationId xmlns:a16="http://schemas.microsoft.com/office/drawing/2014/main" id="{28C69439-E69C-4B66-B518-6686FD6F1982}"/>
            </a:ext>
          </a:extLst>
        </xdr:cNvPr>
        <xdr:cNvSpPr/>
      </xdr:nvSpPr>
      <xdr:spPr bwMode="auto">
        <a:xfrm>
          <a:off x="2857500" y="66892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190644</xdr:rowOff>
    </xdr:from>
    <xdr:ext cx="762000" cy="259045"/>
    <xdr:sp macro="" textlink="">
      <xdr:nvSpPr>
        <xdr:cNvPr id="126" name="テキスト ボックス 125">
          <a:extLst>
            <a:ext uri="{FF2B5EF4-FFF2-40B4-BE49-F238E27FC236}">
              <a16:creationId xmlns:a16="http://schemas.microsoft.com/office/drawing/2014/main" id="{80BEFE74-86A3-4AD5-A26F-C63B53EB64DC}"/>
            </a:ext>
          </a:extLst>
        </xdr:cNvPr>
        <xdr:cNvSpPr txBox="1"/>
      </xdr:nvSpPr>
      <xdr:spPr>
        <a:xfrm>
          <a:off x="2527300" y="645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D9582C4-8D33-4D46-85EB-0551BCBE99C4}"/>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FA752735-BA9E-4CF8-8FAC-478D3EFE89E4}"/>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C8481C47-4AE0-45AC-ABEA-06223708909B}"/>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7528CF6D-C59E-4276-A117-18476D4FCA53}"/>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6C5FA3E-4834-4532-AF2C-80514361E9AE}"/>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31966</xdr:rowOff>
    </xdr:from>
    <xdr:to>
      <xdr:col>29</xdr:col>
      <xdr:colOff>177800</xdr:colOff>
      <xdr:row>35</xdr:row>
      <xdr:rowOff>133566</xdr:rowOff>
    </xdr:to>
    <xdr:sp macro="" textlink="">
      <xdr:nvSpPr>
        <xdr:cNvPr id="132" name="楕円 131">
          <a:extLst>
            <a:ext uri="{FF2B5EF4-FFF2-40B4-BE49-F238E27FC236}">
              <a16:creationId xmlns:a16="http://schemas.microsoft.com/office/drawing/2014/main" id="{A38F911B-3AF7-4FC8-B864-E6563E5C2D3F}"/>
            </a:ext>
          </a:extLst>
        </xdr:cNvPr>
        <xdr:cNvSpPr/>
      </xdr:nvSpPr>
      <xdr:spPr bwMode="auto">
        <a:xfrm>
          <a:off x="5600700" y="6642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219943</xdr:rowOff>
    </xdr:from>
    <xdr:ext cx="762000" cy="259045"/>
    <xdr:sp macro="" textlink="">
      <xdr:nvSpPr>
        <xdr:cNvPr id="133" name="人口1人当たり決算額の推移該当値テキスト445">
          <a:extLst>
            <a:ext uri="{FF2B5EF4-FFF2-40B4-BE49-F238E27FC236}">
              <a16:creationId xmlns:a16="http://schemas.microsoft.com/office/drawing/2014/main" id="{A69B1C89-CB6F-4D19-ADB9-DA5698F63747}"/>
            </a:ext>
          </a:extLst>
        </xdr:cNvPr>
        <xdr:cNvSpPr txBox="1"/>
      </xdr:nvSpPr>
      <xdr:spPr>
        <a:xfrm>
          <a:off x="5740400" y="648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90983</xdr:rowOff>
    </xdr:from>
    <xdr:to>
      <xdr:col>26</xdr:col>
      <xdr:colOff>101600</xdr:colOff>
      <xdr:row>35</xdr:row>
      <xdr:rowOff>192583</xdr:rowOff>
    </xdr:to>
    <xdr:sp macro="" textlink="">
      <xdr:nvSpPr>
        <xdr:cNvPr id="134" name="楕円 133">
          <a:extLst>
            <a:ext uri="{FF2B5EF4-FFF2-40B4-BE49-F238E27FC236}">
              <a16:creationId xmlns:a16="http://schemas.microsoft.com/office/drawing/2014/main" id="{C225E198-443F-4FF2-B479-50896F5184A6}"/>
            </a:ext>
          </a:extLst>
        </xdr:cNvPr>
        <xdr:cNvSpPr/>
      </xdr:nvSpPr>
      <xdr:spPr bwMode="auto">
        <a:xfrm>
          <a:off x="4953000" y="6701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177360</xdr:rowOff>
    </xdr:from>
    <xdr:ext cx="736600" cy="259045"/>
    <xdr:sp macro="" textlink="">
      <xdr:nvSpPr>
        <xdr:cNvPr id="135" name="テキスト ボックス 134">
          <a:extLst>
            <a:ext uri="{FF2B5EF4-FFF2-40B4-BE49-F238E27FC236}">
              <a16:creationId xmlns:a16="http://schemas.microsoft.com/office/drawing/2014/main" id="{19605A18-1D32-436B-A617-71C25D2BD6AE}"/>
            </a:ext>
          </a:extLst>
        </xdr:cNvPr>
        <xdr:cNvSpPr txBox="1"/>
      </xdr:nvSpPr>
      <xdr:spPr>
        <a:xfrm>
          <a:off x="4622800" y="6787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122339</xdr:rowOff>
    </xdr:from>
    <xdr:to>
      <xdr:col>22</xdr:col>
      <xdr:colOff>165100</xdr:colOff>
      <xdr:row>35</xdr:row>
      <xdr:rowOff>223939</xdr:rowOff>
    </xdr:to>
    <xdr:sp macro="" textlink="">
      <xdr:nvSpPr>
        <xdr:cNvPr id="136" name="楕円 135">
          <a:extLst>
            <a:ext uri="{FF2B5EF4-FFF2-40B4-BE49-F238E27FC236}">
              <a16:creationId xmlns:a16="http://schemas.microsoft.com/office/drawing/2014/main" id="{9659BAF8-AF67-4864-8D25-8CD0EED7B41C}"/>
            </a:ext>
          </a:extLst>
        </xdr:cNvPr>
        <xdr:cNvSpPr/>
      </xdr:nvSpPr>
      <xdr:spPr bwMode="auto">
        <a:xfrm>
          <a:off x="4254500" y="6732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208716</xdr:rowOff>
    </xdr:from>
    <xdr:ext cx="762000" cy="259045"/>
    <xdr:sp macro="" textlink="">
      <xdr:nvSpPr>
        <xdr:cNvPr id="137" name="テキスト ボックス 136">
          <a:extLst>
            <a:ext uri="{FF2B5EF4-FFF2-40B4-BE49-F238E27FC236}">
              <a16:creationId xmlns:a16="http://schemas.microsoft.com/office/drawing/2014/main" id="{6BA1A805-C0A5-40FD-A1F9-624330DD9AE3}"/>
            </a:ext>
          </a:extLst>
        </xdr:cNvPr>
        <xdr:cNvSpPr txBox="1"/>
      </xdr:nvSpPr>
      <xdr:spPr>
        <a:xfrm>
          <a:off x="3924300" y="681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119824</xdr:rowOff>
    </xdr:from>
    <xdr:to>
      <xdr:col>19</xdr:col>
      <xdr:colOff>38100</xdr:colOff>
      <xdr:row>35</xdr:row>
      <xdr:rowOff>221424</xdr:rowOff>
    </xdr:to>
    <xdr:sp macro="" textlink="">
      <xdr:nvSpPr>
        <xdr:cNvPr id="138" name="楕円 137">
          <a:extLst>
            <a:ext uri="{FF2B5EF4-FFF2-40B4-BE49-F238E27FC236}">
              <a16:creationId xmlns:a16="http://schemas.microsoft.com/office/drawing/2014/main" id="{7131CDA9-82FF-4A9E-8BDC-425533133E1F}"/>
            </a:ext>
          </a:extLst>
        </xdr:cNvPr>
        <xdr:cNvSpPr/>
      </xdr:nvSpPr>
      <xdr:spPr bwMode="auto">
        <a:xfrm>
          <a:off x="3556000" y="6730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206201</xdr:rowOff>
    </xdr:from>
    <xdr:ext cx="762000" cy="259045"/>
    <xdr:sp macro="" textlink="">
      <xdr:nvSpPr>
        <xdr:cNvPr id="139" name="テキスト ボックス 138">
          <a:extLst>
            <a:ext uri="{FF2B5EF4-FFF2-40B4-BE49-F238E27FC236}">
              <a16:creationId xmlns:a16="http://schemas.microsoft.com/office/drawing/2014/main" id="{0DE7C3DD-74CC-43FA-A7DD-C0631C80FF03}"/>
            </a:ext>
          </a:extLst>
        </xdr:cNvPr>
        <xdr:cNvSpPr txBox="1"/>
      </xdr:nvSpPr>
      <xdr:spPr>
        <a:xfrm>
          <a:off x="3225800" y="681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138703</xdr:rowOff>
    </xdr:from>
    <xdr:to>
      <xdr:col>15</xdr:col>
      <xdr:colOff>101600</xdr:colOff>
      <xdr:row>35</xdr:row>
      <xdr:rowOff>240303</xdr:rowOff>
    </xdr:to>
    <xdr:sp macro="" textlink="">
      <xdr:nvSpPr>
        <xdr:cNvPr id="140" name="楕円 139">
          <a:extLst>
            <a:ext uri="{FF2B5EF4-FFF2-40B4-BE49-F238E27FC236}">
              <a16:creationId xmlns:a16="http://schemas.microsoft.com/office/drawing/2014/main" id="{22A57A43-6E50-40C3-8767-15AD40CC66A6}"/>
            </a:ext>
          </a:extLst>
        </xdr:cNvPr>
        <xdr:cNvSpPr/>
      </xdr:nvSpPr>
      <xdr:spPr bwMode="auto">
        <a:xfrm>
          <a:off x="2857500" y="6749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225080</xdr:rowOff>
    </xdr:from>
    <xdr:ext cx="762000" cy="259045"/>
    <xdr:sp macro="" textlink="">
      <xdr:nvSpPr>
        <xdr:cNvPr id="141" name="テキスト ボックス 140">
          <a:extLst>
            <a:ext uri="{FF2B5EF4-FFF2-40B4-BE49-F238E27FC236}">
              <a16:creationId xmlns:a16="http://schemas.microsoft.com/office/drawing/2014/main" id="{B7BDDA72-9E60-4866-8926-7AF1B2E42B5C}"/>
            </a:ext>
          </a:extLst>
        </xdr:cNvPr>
        <xdr:cNvSpPr txBox="1"/>
      </xdr:nvSpPr>
      <xdr:spPr>
        <a:xfrm>
          <a:off x="2527300" y="6835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BCE492D-5B8E-4DF8-BD91-AA029DD889C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9965AB5C-6079-4201-8989-AE3FE5A59035}"/>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F16FEAE-4A14-480C-999F-43DAA1CFAD29}"/>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84A76D78-1C63-4535-87F7-494BF221D148}"/>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11B5762-3AF5-4C4A-8E9A-F0B18F18303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2C9021C-0ED5-4C39-B1B0-9A3C7BA5EBB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67BD9C4-0E25-406F-A03C-9DD15E71C9D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F6C574A-6415-4721-830B-44B8C3EEBD5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B0B3BBA-3863-4319-A764-532D7B3D63D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4B2BD262-D858-40E9-8ECB-DCF1F66E84AF}"/>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17,000
16,710
52.45
11,027,363
10,712,386
292,002
4,853,121
7,559,833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568230F-9F2B-4B72-BADC-EDFDE101DC0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377BF4B-9784-4E5E-9D5A-22BE3048CB8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BEE79D0-D39B-4147-90E7-B4E47BEB9A6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456245-0953-42BB-BC0B-FE1531D4AC7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B4635C2-5C88-4C98-A2AF-75619F418FE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6E6AF0B-7D69-4700-B3A9-29CF1F9B673B}"/>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774A957F-F5D9-4A09-B951-B46A9255C117}"/>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DA32B9E-4FA5-4BE1-B8DE-C411EA564502}"/>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0B71BEF-5348-4123-BCC2-FB42C1B3110B}"/>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D83A211-A862-471E-948B-4C9AA40CF50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A814DB4-4BFD-4A68-B151-308A2AD880D8}"/>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F439804-96F3-41E7-8E44-4B87CC0CDC57}"/>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DE732BC-CDD6-440D-BC68-327197D8AEEC}"/>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F9907018-DE24-4DCD-A0F7-D9AA9E62F27F}"/>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B4B4B9C-1FD5-4B7A-8DF6-6E2C9809457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23169BB-87AE-4107-80D6-8494BFC8658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779C683-94F7-4DFC-8B1C-537CDAE9364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C38C8FE8-003B-444E-A869-F5B822F00E6F}"/>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8F77E373-077A-4649-8072-5545A62EA5BB}"/>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E20280A9-2F6D-40E0-B2C7-A0998AB25D5D}"/>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90F34CEB-80C5-4CDA-A583-D775677737E6}"/>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AC8A5C43-C085-461E-BF20-A348529239AE}"/>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719446FA-BB96-4CF3-A187-ECE6FD754186}"/>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3319F792-ABD3-42A2-B796-79AB8D2BA95D}"/>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B23E22F4-202B-4590-B79C-E27B8F905A0A}"/>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645C805-9071-47B2-82A4-F22017CEF85F}"/>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860B6C64-0E09-44F9-B037-DBE01ECAEA3E}"/>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85AF316E-0BAB-40CD-8F06-4532379B4BA1}"/>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B1BF9E9-D403-4121-9DD4-F66E3DDF88B2}"/>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231B825C-2A10-4F87-BA92-8B83B79F68CF}"/>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D444F4E0-0A4D-4704-924E-46A726823BF8}"/>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43520344-C881-4F85-A592-6538D15EAC31}"/>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795E1D29-EEF2-45BD-9725-8DDDF2037985}"/>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8C84CC46-AC6D-4415-A1B1-6A18D8EB4CE5}"/>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BEE32113-6AD4-4F82-AD4C-5F82C22890DC}"/>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266E77E5-58AF-4242-A3EA-9E492D671B9F}"/>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ABF0EBCF-BD7A-454E-9BE5-7A7CB2304833}"/>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51B5AE62-1EBB-4A6C-9E72-369F9F00D6F7}"/>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C5918797-EB5E-4E81-BDFF-BBED6B3938FF}"/>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3C4DD89F-E779-4CE6-B5E1-E7300F9AA51E}"/>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1F4874A0-1733-44CA-8FFC-4DAECAA0DB9F}"/>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6E7A7CB6-EFB1-4466-84A5-C87DC4C1D35C}"/>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B65B00ED-E577-4E52-BB5C-591E1F8AA55C}"/>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AF3A976E-00C3-4502-BCA1-06F9561617D5}"/>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8F3E804A-1DAA-4B38-B305-6EF166A310C1}"/>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F0EB5A89-A144-4EB6-B7BD-05DF49B68E39}"/>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121526</xdr:rowOff>
    </xdr:from>
    <xdr:to>
      <xdr:col>24</xdr:col>
      <xdr:colOff>62865</xdr:colOff>
      <xdr:row>39</xdr:row>
      <xdr:rowOff>6377</xdr:rowOff>
    </xdr:to>
    <xdr:cxnSp macro="">
      <xdr:nvCxnSpPr>
        <xdr:cNvPr id="58" name="直線コネクタ 57">
          <a:extLst>
            <a:ext uri="{FF2B5EF4-FFF2-40B4-BE49-F238E27FC236}">
              <a16:creationId xmlns:a16="http://schemas.microsoft.com/office/drawing/2014/main" id="{B0681139-9EF8-471E-B00D-212368E6BDB2}"/>
            </a:ext>
          </a:extLst>
        </xdr:cNvPr>
        <xdr:cNvCxnSpPr/>
      </xdr:nvCxnSpPr>
      <xdr:spPr>
        <a:xfrm flipV="1">
          <a:off x="4633595" y="5093576"/>
          <a:ext cx="1270" cy="1599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10204</xdr:rowOff>
    </xdr:from>
    <xdr:ext cx="534377" cy="259045"/>
    <xdr:sp macro="" textlink="">
      <xdr:nvSpPr>
        <xdr:cNvPr id="59" name="人件費最小値テキスト">
          <a:extLst>
            <a:ext uri="{FF2B5EF4-FFF2-40B4-BE49-F238E27FC236}">
              <a16:creationId xmlns:a16="http://schemas.microsoft.com/office/drawing/2014/main" id="{E437EC37-E431-4038-B449-74F770D87494}"/>
            </a:ext>
          </a:extLst>
        </xdr:cNvPr>
        <xdr:cNvSpPr txBox="1"/>
      </xdr:nvSpPr>
      <xdr:spPr>
        <a:xfrm>
          <a:off x="4686300" y="669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6377</xdr:rowOff>
    </xdr:from>
    <xdr:to>
      <xdr:col>24</xdr:col>
      <xdr:colOff>152400</xdr:colOff>
      <xdr:row>39</xdr:row>
      <xdr:rowOff>6377</xdr:rowOff>
    </xdr:to>
    <xdr:cxnSp macro="">
      <xdr:nvCxnSpPr>
        <xdr:cNvPr id="60" name="直線コネクタ 59">
          <a:extLst>
            <a:ext uri="{FF2B5EF4-FFF2-40B4-BE49-F238E27FC236}">
              <a16:creationId xmlns:a16="http://schemas.microsoft.com/office/drawing/2014/main" id="{E28ABD78-C02B-4D4F-AC47-04500B804D84}"/>
            </a:ext>
          </a:extLst>
        </xdr:cNvPr>
        <xdr:cNvCxnSpPr/>
      </xdr:nvCxnSpPr>
      <xdr:spPr>
        <a:xfrm>
          <a:off x="4546600" y="66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68203</xdr:rowOff>
    </xdr:from>
    <xdr:ext cx="599010" cy="259045"/>
    <xdr:sp macro="" textlink="">
      <xdr:nvSpPr>
        <xdr:cNvPr id="61" name="人件費最大値テキスト">
          <a:extLst>
            <a:ext uri="{FF2B5EF4-FFF2-40B4-BE49-F238E27FC236}">
              <a16:creationId xmlns:a16="http://schemas.microsoft.com/office/drawing/2014/main" id="{904F42A7-D36C-400B-8302-756C562FDB31}"/>
            </a:ext>
          </a:extLst>
        </xdr:cNvPr>
        <xdr:cNvSpPr txBox="1"/>
      </xdr:nvSpPr>
      <xdr:spPr>
        <a:xfrm>
          <a:off x="4686300" y="486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121526</xdr:rowOff>
    </xdr:from>
    <xdr:to>
      <xdr:col>24</xdr:col>
      <xdr:colOff>152400</xdr:colOff>
      <xdr:row>29</xdr:row>
      <xdr:rowOff>121526</xdr:rowOff>
    </xdr:to>
    <xdr:cxnSp macro="">
      <xdr:nvCxnSpPr>
        <xdr:cNvPr id="62" name="直線コネクタ 61">
          <a:extLst>
            <a:ext uri="{FF2B5EF4-FFF2-40B4-BE49-F238E27FC236}">
              <a16:creationId xmlns:a16="http://schemas.microsoft.com/office/drawing/2014/main" id="{949B82A9-1F14-4C7D-8238-6855CAE4B008}"/>
            </a:ext>
          </a:extLst>
        </xdr:cNvPr>
        <xdr:cNvCxnSpPr/>
      </xdr:nvCxnSpPr>
      <xdr:spPr>
        <a:xfrm>
          <a:off x="4546600" y="509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99532</xdr:rowOff>
    </xdr:from>
    <xdr:to>
      <xdr:col>24</xdr:col>
      <xdr:colOff>63500</xdr:colOff>
      <xdr:row>37</xdr:row>
      <xdr:rowOff>168797</xdr:rowOff>
    </xdr:to>
    <xdr:cxnSp macro="">
      <xdr:nvCxnSpPr>
        <xdr:cNvPr id="63" name="直線コネクタ 62">
          <a:extLst>
            <a:ext uri="{FF2B5EF4-FFF2-40B4-BE49-F238E27FC236}">
              <a16:creationId xmlns:a16="http://schemas.microsoft.com/office/drawing/2014/main" id="{30056AB9-57BA-493A-B806-7BEAA629F31B}"/>
            </a:ext>
          </a:extLst>
        </xdr:cNvPr>
        <xdr:cNvCxnSpPr/>
      </xdr:nvCxnSpPr>
      <xdr:spPr>
        <a:xfrm flipV="1">
          <a:off x="3797300" y="6443182"/>
          <a:ext cx="838200" cy="6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68049</xdr:rowOff>
    </xdr:from>
    <xdr:ext cx="599010" cy="259045"/>
    <xdr:sp macro="" textlink="">
      <xdr:nvSpPr>
        <xdr:cNvPr id="64" name="人件費平均値テキスト">
          <a:extLst>
            <a:ext uri="{FF2B5EF4-FFF2-40B4-BE49-F238E27FC236}">
              <a16:creationId xmlns:a16="http://schemas.microsoft.com/office/drawing/2014/main" id="{8CF687DE-18A1-4932-B3E7-DF27F2B3D1D1}"/>
            </a:ext>
          </a:extLst>
        </xdr:cNvPr>
        <xdr:cNvSpPr txBox="1"/>
      </xdr:nvSpPr>
      <xdr:spPr>
        <a:xfrm>
          <a:off x="4686300" y="5897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45172</xdr:rowOff>
    </xdr:from>
    <xdr:to>
      <xdr:col>24</xdr:col>
      <xdr:colOff>114300</xdr:colOff>
      <xdr:row>35</xdr:row>
      <xdr:rowOff>146772</xdr:rowOff>
    </xdr:to>
    <xdr:sp macro="" textlink="">
      <xdr:nvSpPr>
        <xdr:cNvPr id="65" name="フローチャート: 判断 64">
          <a:extLst>
            <a:ext uri="{FF2B5EF4-FFF2-40B4-BE49-F238E27FC236}">
              <a16:creationId xmlns:a16="http://schemas.microsoft.com/office/drawing/2014/main" id="{F978C948-E442-4346-AECC-9413E2757474}"/>
            </a:ext>
          </a:extLst>
        </xdr:cNvPr>
        <xdr:cNvSpPr/>
      </xdr:nvSpPr>
      <xdr:spPr>
        <a:xfrm>
          <a:off x="4584700" y="604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168797</xdr:rowOff>
    </xdr:from>
    <xdr:to>
      <xdr:col>19</xdr:col>
      <xdr:colOff>177800</xdr:colOff>
      <xdr:row>38</xdr:row>
      <xdr:rowOff>76509</xdr:rowOff>
    </xdr:to>
    <xdr:cxnSp macro="">
      <xdr:nvCxnSpPr>
        <xdr:cNvPr id="66" name="直線コネクタ 65">
          <a:extLst>
            <a:ext uri="{FF2B5EF4-FFF2-40B4-BE49-F238E27FC236}">
              <a16:creationId xmlns:a16="http://schemas.microsoft.com/office/drawing/2014/main" id="{E86194C1-6813-4546-B520-930D6478869A}"/>
            </a:ext>
          </a:extLst>
        </xdr:cNvPr>
        <xdr:cNvCxnSpPr/>
      </xdr:nvCxnSpPr>
      <xdr:spPr>
        <a:xfrm flipV="1">
          <a:off x="2908300" y="6512447"/>
          <a:ext cx="889000" cy="7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96770</xdr:rowOff>
    </xdr:from>
    <xdr:to>
      <xdr:col>20</xdr:col>
      <xdr:colOff>38100</xdr:colOff>
      <xdr:row>36</xdr:row>
      <xdr:rowOff>26920</xdr:rowOff>
    </xdr:to>
    <xdr:sp macro="" textlink="">
      <xdr:nvSpPr>
        <xdr:cNvPr id="67" name="フローチャート: 判断 66">
          <a:extLst>
            <a:ext uri="{FF2B5EF4-FFF2-40B4-BE49-F238E27FC236}">
              <a16:creationId xmlns:a16="http://schemas.microsoft.com/office/drawing/2014/main" id="{6CF2198B-E1F7-40D6-940C-261176CF3439}"/>
            </a:ext>
          </a:extLst>
        </xdr:cNvPr>
        <xdr:cNvSpPr/>
      </xdr:nvSpPr>
      <xdr:spPr>
        <a:xfrm>
          <a:off x="3746500" y="609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43447</xdr:rowOff>
    </xdr:from>
    <xdr:ext cx="534377" cy="259045"/>
    <xdr:sp macro="" textlink="">
      <xdr:nvSpPr>
        <xdr:cNvPr id="68" name="テキスト ボックス 67">
          <a:extLst>
            <a:ext uri="{FF2B5EF4-FFF2-40B4-BE49-F238E27FC236}">
              <a16:creationId xmlns:a16="http://schemas.microsoft.com/office/drawing/2014/main" id="{97165F89-AB52-43E0-9D9B-E52E1ED60F0C}"/>
            </a:ext>
          </a:extLst>
        </xdr:cNvPr>
        <xdr:cNvSpPr txBox="1"/>
      </xdr:nvSpPr>
      <xdr:spPr>
        <a:xfrm>
          <a:off x="3530111" y="587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76509</xdr:rowOff>
    </xdr:from>
    <xdr:to>
      <xdr:col>15</xdr:col>
      <xdr:colOff>50800</xdr:colOff>
      <xdr:row>38</xdr:row>
      <xdr:rowOff>83415</xdr:rowOff>
    </xdr:to>
    <xdr:cxnSp macro="">
      <xdr:nvCxnSpPr>
        <xdr:cNvPr id="69" name="直線コネクタ 68">
          <a:extLst>
            <a:ext uri="{FF2B5EF4-FFF2-40B4-BE49-F238E27FC236}">
              <a16:creationId xmlns:a16="http://schemas.microsoft.com/office/drawing/2014/main" id="{5CD5E61B-5C4D-4DCF-9093-EDACE41130F1}"/>
            </a:ext>
          </a:extLst>
        </xdr:cNvPr>
        <xdr:cNvCxnSpPr/>
      </xdr:nvCxnSpPr>
      <xdr:spPr>
        <a:xfrm flipV="1">
          <a:off x="2019300" y="6591609"/>
          <a:ext cx="889000" cy="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129068</xdr:rowOff>
    </xdr:from>
    <xdr:to>
      <xdr:col>15</xdr:col>
      <xdr:colOff>101600</xdr:colOff>
      <xdr:row>36</xdr:row>
      <xdr:rowOff>59218</xdr:rowOff>
    </xdr:to>
    <xdr:sp macro="" textlink="">
      <xdr:nvSpPr>
        <xdr:cNvPr id="70" name="フローチャート: 判断 69">
          <a:extLst>
            <a:ext uri="{FF2B5EF4-FFF2-40B4-BE49-F238E27FC236}">
              <a16:creationId xmlns:a16="http://schemas.microsoft.com/office/drawing/2014/main" id="{FD0DD0B6-BFE3-4B5E-9A41-07C21F4947D9}"/>
            </a:ext>
          </a:extLst>
        </xdr:cNvPr>
        <xdr:cNvSpPr/>
      </xdr:nvSpPr>
      <xdr:spPr>
        <a:xfrm>
          <a:off x="28575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75745</xdr:rowOff>
    </xdr:from>
    <xdr:ext cx="534377" cy="259045"/>
    <xdr:sp macro="" textlink="">
      <xdr:nvSpPr>
        <xdr:cNvPr id="71" name="テキスト ボックス 70">
          <a:extLst>
            <a:ext uri="{FF2B5EF4-FFF2-40B4-BE49-F238E27FC236}">
              <a16:creationId xmlns:a16="http://schemas.microsoft.com/office/drawing/2014/main" id="{88AE9C55-F341-48DA-9655-F481F34FD6C6}"/>
            </a:ext>
          </a:extLst>
        </xdr:cNvPr>
        <xdr:cNvSpPr txBox="1"/>
      </xdr:nvSpPr>
      <xdr:spPr>
        <a:xfrm>
          <a:off x="2641111" y="590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83415</xdr:rowOff>
    </xdr:from>
    <xdr:to>
      <xdr:col>10</xdr:col>
      <xdr:colOff>114300</xdr:colOff>
      <xdr:row>38</xdr:row>
      <xdr:rowOff>160437</xdr:rowOff>
    </xdr:to>
    <xdr:cxnSp macro="">
      <xdr:nvCxnSpPr>
        <xdr:cNvPr id="72" name="直線コネクタ 71">
          <a:extLst>
            <a:ext uri="{FF2B5EF4-FFF2-40B4-BE49-F238E27FC236}">
              <a16:creationId xmlns:a16="http://schemas.microsoft.com/office/drawing/2014/main" id="{D500E37B-6447-483A-870C-BE9A4ABFD2FF}"/>
            </a:ext>
          </a:extLst>
        </xdr:cNvPr>
        <xdr:cNvCxnSpPr/>
      </xdr:nvCxnSpPr>
      <xdr:spPr>
        <a:xfrm flipV="1">
          <a:off x="1130300" y="6598515"/>
          <a:ext cx="889000" cy="7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35195</xdr:rowOff>
    </xdr:from>
    <xdr:to>
      <xdr:col>10</xdr:col>
      <xdr:colOff>165100</xdr:colOff>
      <xdr:row>36</xdr:row>
      <xdr:rowOff>136795</xdr:rowOff>
    </xdr:to>
    <xdr:sp macro="" textlink="">
      <xdr:nvSpPr>
        <xdr:cNvPr id="73" name="フローチャート: 判断 72">
          <a:extLst>
            <a:ext uri="{FF2B5EF4-FFF2-40B4-BE49-F238E27FC236}">
              <a16:creationId xmlns:a16="http://schemas.microsoft.com/office/drawing/2014/main" id="{FF76CC20-135B-4453-ABE6-EA3607668891}"/>
            </a:ext>
          </a:extLst>
        </xdr:cNvPr>
        <xdr:cNvSpPr/>
      </xdr:nvSpPr>
      <xdr:spPr>
        <a:xfrm>
          <a:off x="1968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153322</xdr:rowOff>
    </xdr:from>
    <xdr:ext cx="534377" cy="259045"/>
    <xdr:sp macro="" textlink="">
      <xdr:nvSpPr>
        <xdr:cNvPr id="74" name="テキスト ボックス 73">
          <a:extLst>
            <a:ext uri="{FF2B5EF4-FFF2-40B4-BE49-F238E27FC236}">
              <a16:creationId xmlns:a16="http://schemas.microsoft.com/office/drawing/2014/main" id="{8840815C-AB65-45C5-8D64-3FD7FE8CFCEF}"/>
            </a:ext>
          </a:extLst>
        </xdr:cNvPr>
        <xdr:cNvSpPr txBox="1"/>
      </xdr:nvSpPr>
      <xdr:spPr>
        <a:xfrm>
          <a:off x="1752111" y="598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15862</xdr:rowOff>
    </xdr:from>
    <xdr:to>
      <xdr:col>6</xdr:col>
      <xdr:colOff>38100</xdr:colOff>
      <xdr:row>37</xdr:row>
      <xdr:rowOff>117462</xdr:rowOff>
    </xdr:to>
    <xdr:sp macro="" textlink="">
      <xdr:nvSpPr>
        <xdr:cNvPr id="75" name="フローチャート: 判断 74">
          <a:extLst>
            <a:ext uri="{FF2B5EF4-FFF2-40B4-BE49-F238E27FC236}">
              <a16:creationId xmlns:a16="http://schemas.microsoft.com/office/drawing/2014/main" id="{3CD54A30-41B1-4B03-8A22-B47659F1DE5D}"/>
            </a:ext>
          </a:extLst>
        </xdr:cNvPr>
        <xdr:cNvSpPr/>
      </xdr:nvSpPr>
      <xdr:spPr>
        <a:xfrm>
          <a:off x="1079500" y="63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133989</xdr:rowOff>
    </xdr:from>
    <xdr:ext cx="534377" cy="259045"/>
    <xdr:sp macro="" textlink="">
      <xdr:nvSpPr>
        <xdr:cNvPr id="76" name="テキスト ボックス 75">
          <a:extLst>
            <a:ext uri="{FF2B5EF4-FFF2-40B4-BE49-F238E27FC236}">
              <a16:creationId xmlns:a16="http://schemas.microsoft.com/office/drawing/2014/main" id="{A5E3BE61-27CB-4F6A-AE5C-10D4B91DC892}"/>
            </a:ext>
          </a:extLst>
        </xdr:cNvPr>
        <xdr:cNvSpPr txBox="1"/>
      </xdr:nvSpPr>
      <xdr:spPr>
        <a:xfrm>
          <a:off x="863111" y="61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1255408E-EA52-473B-BC7C-EA45E22DAA66}"/>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FC14C13F-A8A2-41A5-9905-D4650C1DFCB9}"/>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918B5E26-F494-419D-AA3A-4F6F4B1E5D0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3E1E15BE-57D7-4A33-8428-4AB6BE47A90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59C16650-7BD0-4E8A-87A1-0FCF883D8893}"/>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48732</xdr:rowOff>
    </xdr:from>
    <xdr:to>
      <xdr:col>24</xdr:col>
      <xdr:colOff>114300</xdr:colOff>
      <xdr:row>37</xdr:row>
      <xdr:rowOff>150332</xdr:rowOff>
    </xdr:to>
    <xdr:sp macro="" textlink="">
      <xdr:nvSpPr>
        <xdr:cNvPr id="82" name="楕円 81">
          <a:extLst>
            <a:ext uri="{FF2B5EF4-FFF2-40B4-BE49-F238E27FC236}">
              <a16:creationId xmlns:a16="http://schemas.microsoft.com/office/drawing/2014/main" id="{C1C0F107-FF72-458C-B23C-09AB7182517F}"/>
            </a:ext>
          </a:extLst>
        </xdr:cNvPr>
        <xdr:cNvSpPr/>
      </xdr:nvSpPr>
      <xdr:spPr>
        <a:xfrm>
          <a:off x="4584700" y="639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27159</xdr:rowOff>
    </xdr:from>
    <xdr:ext cx="534377" cy="259045"/>
    <xdr:sp macro="" textlink="">
      <xdr:nvSpPr>
        <xdr:cNvPr id="83" name="人件費該当値テキスト">
          <a:extLst>
            <a:ext uri="{FF2B5EF4-FFF2-40B4-BE49-F238E27FC236}">
              <a16:creationId xmlns:a16="http://schemas.microsoft.com/office/drawing/2014/main" id="{F47D01D2-4886-4C31-847E-ACAAB556FF27}"/>
            </a:ext>
          </a:extLst>
        </xdr:cNvPr>
        <xdr:cNvSpPr txBox="1"/>
      </xdr:nvSpPr>
      <xdr:spPr>
        <a:xfrm>
          <a:off x="4686300" y="637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117997</xdr:rowOff>
    </xdr:from>
    <xdr:to>
      <xdr:col>20</xdr:col>
      <xdr:colOff>38100</xdr:colOff>
      <xdr:row>38</xdr:row>
      <xdr:rowOff>48147</xdr:rowOff>
    </xdr:to>
    <xdr:sp macro="" textlink="">
      <xdr:nvSpPr>
        <xdr:cNvPr id="84" name="楕円 83">
          <a:extLst>
            <a:ext uri="{FF2B5EF4-FFF2-40B4-BE49-F238E27FC236}">
              <a16:creationId xmlns:a16="http://schemas.microsoft.com/office/drawing/2014/main" id="{EAEFB599-E3EC-42A7-B074-A57FC3F6BF4B}"/>
            </a:ext>
          </a:extLst>
        </xdr:cNvPr>
        <xdr:cNvSpPr/>
      </xdr:nvSpPr>
      <xdr:spPr>
        <a:xfrm>
          <a:off x="3746500" y="646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39274</xdr:rowOff>
    </xdr:from>
    <xdr:ext cx="534377" cy="259045"/>
    <xdr:sp macro="" textlink="">
      <xdr:nvSpPr>
        <xdr:cNvPr id="85" name="テキスト ボックス 84">
          <a:extLst>
            <a:ext uri="{FF2B5EF4-FFF2-40B4-BE49-F238E27FC236}">
              <a16:creationId xmlns:a16="http://schemas.microsoft.com/office/drawing/2014/main" id="{33B81D31-0DC7-458C-B512-E5CB719A3716}"/>
            </a:ext>
          </a:extLst>
        </xdr:cNvPr>
        <xdr:cNvSpPr txBox="1"/>
      </xdr:nvSpPr>
      <xdr:spPr>
        <a:xfrm>
          <a:off x="3530111" y="655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25709</xdr:rowOff>
    </xdr:from>
    <xdr:to>
      <xdr:col>15</xdr:col>
      <xdr:colOff>101600</xdr:colOff>
      <xdr:row>38</xdr:row>
      <xdr:rowOff>127309</xdr:rowOff>
    </xdr:to>
    <xdr:sp macro="" textlink="">
      <xdr:nvSpPr>
        <xdr:cNvPr id="86" name="楕円 85">
          <a:extLst>
            <a:ext uri="{FF2B5EF4-FFF2-40B4-BE49-F238E27FC236}">
              <a16:creationId xmlns:a16="http://schemas.microsoft.com/office/drawing/2014/main" id="{D77689B3-BA3D-423F-8A9B-827196D1544B}"/>
            </a:ext>
          </a:extLst>
        </xdr:cNvPr>
        <xdr:cNvSpPr/>
      </xdr:nvSpPr>
      <xdr:spPr>
        <a:xfrm>
          <a:off x="2857500" y="654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118436</xdr:rowOff>
    </xdr:from>
    <xdr:ext cx="534377" cy="259045"/>
    <xdr:sp macro="" textlink="">
      <xdr:nvSpPr>
        <xdr:cNvPr id="87" name="テキスト ボックス 86">
          <a:extLst>
            <a:ext uri="{FF2B5EF4-FFF2-40B4-BE49-F238E27FC236}">
              <a16:creationId xmlns:a16="http://schemas.microsoft.com/office/drawing/2014/main" id="{679A3087-6A6E-4ACE-97DF-73F93B25F66D}"/>
            </a:ext>
          </a:extLst>
        </xdr:cNvPr>
        <xdr:cNvSpPr txBox="1"/>
      </xdr:nvSpPr>
      <xdr:spPr>
        <a:xfrm>
          <a:off x="2641111" y="663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32615</xdr:rowOff>
    </xdr:from>
    <xdr:to>
      <xdr:col>10</xdr:col>
      <xdr:colOff>165100</xdr:colOff>
      <xdr:row>38</xdr:row>
      <xdr:rowOff>134215</xdr:rowOff>
    </xdr:to>
    <xdr:sp macro="" textlink="">
      <xdr:nvSpPr>
        <xdr:cNvPr id="88" name="楕円 87">
          <a:extLst>
            <a:ext uri="{FF2B5EF4-FFF2-40B4-BE49-F238E27FC236}">
              <a16:creationId xmlns:a16="http://schemas.microsoft.com/office/drawing/2014/main" id="{BB3DF4A9-18AF-4C56-BB11-1F6F3EEBB795}"/>
            </a:ext>
          </a:extLst>
        </xdr:cNvPr>
        <xdr:cNvSpPr/>
      </xdr:nvSpPr>
      <xdr:spPr>
        <a:xfrm>
          <a:off x="1968500" y="65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125342</xdr:rowOff>
    </xdr:from>
    <xdr:ext cx="534377" cy="259045"/>
    <xdr:sp macro="" textlink="">
      <xdr:nvSpPr>
        <xdr:cNvPr id="89" name="テキスト ボックス 88">
          <a:extLst>
            <a:ext uri="{FF2B5EF4-FFF2-40B4-BE49-F238E27FC236}">
              <a16:creationId xmlns:a16="http://schemas.microsoft.com/office/drawing/2014/main" id="{79BC4CA1-EBC5-41E8-9519-46F3C707BF40}"/>
            </a:ext>
          </a:extLst>
        </xdr:cNvPr>
        <xdr:cNvSpPr txBox="1"/>
      </xdr:nvSpPr>
      <xdr:spPr>
        <a:xfrm>
          <a:off x="1752111" y="664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109637</xdr:rowOff>
    </xdr:from>
    <xdr:to>
      <xdr:col>6</xdr:col>
      <xdr:colOff>38100</xdr:colOff>
      <xdr:row>39</xdr:row>
      <xdr:rowOff>39787</xdr:rowOff>
    </xdr:to>
    <xdr:sp macro="" textlink="">
      <xdr:nvSpPr>
        <xdr:cNvPr id="90" name="楕円 89">
          <a:extLst>
            <a:ext uri="{FF2B5EF4-FFF2-40B4-BE49-F238E27FC236}">
              <a16:creationId xmlns:a16="http://schemas.microsoft.com/office/drawing/2014/main" id="{83CE479E-2250-489D-8267-314739511BE9}"/>
            </a:ext>
          </a:extLst>
        </xdr:cNvPr>
        <xdr:cNvSpPr/>
      </xdr:nvSpPr>
      <xdr:spPr>
        <a:xfrm>
          <a:off x="1079500" y="66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30914</xdr:rowOff>
    </xdr:from>
    <xdr:ext cx="534377" cy="259045"/>
    <xdr:sp macro="" textlink="">
      <xdr:nvSpPr>
        <xdr:cNvPr id="91" name="テキスト ボックス 90">
          <a:extLst>
            <a:ext uri="{FF2B5EF4-FFF2-40B4-BE49-F238E27FC236}">
              <a16:creationId xmlns:a16="http://schemas.microsoft.com/office/drawing/2014/main" id="{2C350AFE-6207-4101-9E76-326ECD957FAB}"/>
            </a:ext>
          </a:extLst>
        </xdr:cNvPr>
        <xdr:cNvSpPr txBox="1"/>
      </xdr:nvSpPr>
      <xdr:spPr>
        <a:xfrm>
          <a:off x="863111" y="67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24888D8C-44D1-4160-8EE6-7C5B04498BAA}"/>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67B34742-0214-425E-9929-465A89541839}"/>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BF071036-174F-4EE3-A8C0-F1EC98870DD4}"/>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F67C8436-D379-4D48-93E7-033BB60EF408}"/>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A172A7BE-0178-4A0C-A662-07EA90D76B1D}"/>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F3CF7B35-EE18-48F8-A513-ED9C9BD4B9B7}"/>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9233C80F-26B3-49BF-96AE-2D511319B70D}"/>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1AC17F9E-47E7-4E98-83DC-53F3E2594309}"/>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3504CC80-AD77-468D-89F8-5E77AEC88282}"/>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AFF6344A-9326-451A-949E-3A7B0EB4DEB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2BA64DE6-C5B9-41BF-BBD7-A6040133FD15}"/>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F9DE30C6-F8CE-4E8E-924B-B52133C1EA1E}"/>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375F48D4-7488-4134-8314-6E4F001D0213}"/>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165B0324-ED85-4643-B5D9-835999A6B365}"/>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FC759B25-7862-4168-B4F1-8CE8ED253075}"/>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C001F483-2242-408A-9A84-F6D852F9AB9B}"/>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CB43233F-DAC2-4724-934E-D3D2083A41BC}"/>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CC89068E-1491-4F4A-8995-4780DDA31605}"/>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1F429E81-236B-4B85-9D31-E1125C9A8C56}"/>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FACCDF5F-7B78-4A44-803B-7AE8A5DC6E29}"/>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2DBAB81B-396B-4803-A755-0FBACB1E0261}"/>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34AD2DF9-4F87-4B7B-AB00-2EEFDAB2C07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5A23576-A5B5-45A6-85BB-8F7AF4471003}"/>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5D59E305-9B76-475B-A632-B712D18D811D}"/>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664A34DF-11E1-4048-AD93-C694BAC4E0C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41AFE5C3-E417-4182-AC82-74907A1E2568}"/>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8" name="直線コネクタ 117">
          <a:extLst>
            <a:ext uri="{FF2B5EF4-FFF2-40B4-BE49-F238E27FC236}">
              <a16:creationId xmlns:a16="http://schemas.microsoft.com/office/drawing/2014/main" id="{C6444B2F-97D8-474D-8D5F-C7DD31DBA5A5}"/>
            </a:ext>
          </a:extLst>
        </xdr:cNvPr>
        <xdr:cNvCxnSpPr/>
      </xdr:nvCxnSpPr>
      <xdr:spPr>
        <a:xfrm flipV="1">
          <a:off x="4633595" y="8645465"/>
          <a:ext cx="1270" cy="151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9" name="物件費最小値テキスト">
          <a:extLst>
            <a:ext uri="{FF2B5EF4-FFF2-40B4-BE49-F238E27FC236}">
              <a16:creationId xmlns:a16="http://schemas.microsoft.com/office/drawing/2014/main" id="{7F394308-C76C-4259-9C58-EA0755D0EE7D}"/>
            </a:ext>
          </a:extLst>
        </xdr:cNvPr>
        <xdr:cNvSpPr txBox="1"/>
      </xdr:nvSpPr>
      <xdr:spPr>
        <a:xfrm>
          <a:off x="4686300" y="101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20" name="直線コネクタ 119">
          <a:extLst>
            <a:ext uri="{FF2B5EF4-FFF2-40B4-BE49-F238E27FC236}">
              <a16:creationId xmlns:a16="http://schemas.microsoft.com/office/drawing/2014/main" id="{DF042943-848C-4CCD-948E-D28CB4E24226}"/>
            </a:ext>
          </a:extLst>
        </xdr:cNvPr>
        <xdr:cNvCxnSpPr/>
      </xdr:nvCxnSpPr>
      <xdr:spPr>
        <a:xfrm>
          <a:off x="4546600" y="1015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21" name="物件費最大値テキスト">
          <a:extLst>
            <a:ext uri="{FF2B5EF4-FFF2-40B4-BE49-F238E27FC236}">
              <a16:creationId xmlns:a16="http://schemas.microsoft.com/office/drawing/2014/main" id="{7F4576E9-B01D-4375-9951-09227CDD48CE}"/>
            </a:ext>
          </a:extLst>
        </xdr:cNvPr>
        <xdr:cNvSpPr txBox="1"/>
      </xdr:nvSpPr>
      <xdr:spPr>
        <a:xfrm>
          <a:off x="4686300" y="8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2" name="直線コネクタ 121">
          <a:extLst>
            <a:ext uri="{FF2B5EF4-FFF2-40B4-BE49-F238E27FC236}">
              <a16:creationId xmlns:a16="http://schemas.microsoft.com/office/drawing/2014/main" id="{C1656B4E-8FD3-4688-9D2B-CFD8511A1179}"/>
            </a:ext>
          </a:extLst>
        </xdr:cNvPr>
        <xdr:cNvCxnSpPr/>
      </xdr:nvCxnSpPr>
      <xdr:spPr>
        <a:xfrm>
          <a:off x="4546600" y="86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73749</xdr:rowOff>
    </xdr:from>
    <xdr:to>
      <xdr:col>24</xdr:col>
      <xdr:colOff>63500</xdr:colOff>
      <xdr:row>52</xdr:row>
      <xdr:rowOff>25025</xdr:rowOff>
    </xdr:to>
    <xdr:cxnSp macro="">
      <xdr:nvCxnSpPr>
        <xdr:cNvPr id="123" name="直線コネクタ 122">
          <a:extLst>
            <a:ext uri="{FF2B5EF4-FFF2-40B4-BE49-F238E27FC236}">
              <a16:creationId xmlns:a16="http://schemas.microsoft.com/office/drawing/2014/main" id="{37268C58-5490-4B38-84C9-942D05A9BA0D}"/>
            </a:ext>
          </a:extLst>
        </xdr:cNvPr>
        <xdr:cNvCxnSpPr/>
      </xdr:nvCxnSpPr>
      <xdr:spPr>
        <a:xfrm flipV="1">
          <a:off x="3797300" y="8817699"/>
          <a:ext cx="838200" cy="12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80994</xdr:rowOff>
    </xdr:from>
    <xdr:ext cx="534377" cy="259045"/>
    <xdr:sp macro="" textlink="">
      <xdr:nvSpPr>
        <xdr:cNvPr id="124" name="物件費平均値テキスト">
          <a:extLst>
            <a:ext uri="{FF2B5EF4-FFF2-40B4-BE49-F238E27FC236}">
              <a16:creationId xmlns:a16="http://schemas.microsoft.com/office/drawing/2014/main" id="{9B1E791A-77FE-4AC7-B131-8CBCD760A0E6}"/>
            </a:ext>
          </a:extLst>
        </xdr:cNvPr>
        <xdr:cNvSpPr txBox="1"/>
      </xdr:nvSpPr>
      <xdr:spPr>
        <a:xfrm>
          <a:off x="4686300" y="951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5" name="フローチャート: 判断 124">
          <a:extLst>
            <a:ext uri="{FF2B5EF4-FFF2-40B4-BE49-F238E27FC236}">
              <a16:creationId xmlns:a16="http://schemas.microsoft.com/office/drawing/2014/main" id="{2F63121A-FEDD-4E67-B8AC-6ACB377A0483}"/>
            </a:ext>
          </a:extLst>
        </xdr:cNvPr>
        <xdr:cNvSpPr/>
      </xdr:nvSpPr>
      <xdr:spPr>
        <a:xfrm>
          <a:off x="4584700" y="95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25025</xdr:rowOff>
    </xdr:from>
    <xdr:to>
      <xdr:col>19</xdr:col>
      <xdr:colOff>177800</xdr:colOff>
      <xdr:row>53</xdr:row>
      <xdr:rowOff>109443</xdr:rowOff>
    </xdr:to>
    <xdr:cxnSp macro="">
      <xdr:nvCxnSpPr>
        <xdr:cNvPr id="126" name="直線コネクタ 125">
          <a:extLst>
            <a:ext uri="{FF2B5EF4-FFF2-40B4-BE49-F238E27FC236}">
              <a16:creationId xmlns:a16="http://schemas.microsoft.com/office/drawing/2014/main" id="{CFB6F1F2-44BB-4B66-AD0B-5DFF81ED3340}"/>
            </a:ext>
          </a:extLst>
        </xdr:cNvPr>
        <xdr:cNvCxnSpPr/>
      </xdr:nvCxnSpPr>
      <xdr:spPr>
        <a:xfrm flipV="1">
          <a:off x="2908300" y="8940425"/>
          <a:ext cx="889000" cy="25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7" name="フローチャート: 判断 126">
          <a:extLst>
            <a:ext uri="{FF2B5EF4-FFF2-40B4-BE49-F238E27FC236}">
              <a16:creationId xmlns:a16="http://schemas.microsoft.com/office/drawing/2014/main" id="{869D51A3-9170-4CC8-AB7F-C18CB5E74853}"/>
            </a:ext>
          </a:extLst>
        </xdr:cNvPr>
        <xdr:cNvSpPr/>
      </xdr:nvSpPr>
      <xdr:spPr>
        <a:xfrm>
          <a:off x="37465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45038</xdr:rowOff>
    </xdr:from>
    <xdr:ext cx="534377" cy="259045"/>
    <xdr:sp macro="" textlink="">
      <xdr:nvSpPr>
        <xdr:cNvPr id="128" name="テキスト ボックス 127">
          <a:extLst>
            <a:ext uri="{FF2B5EF4-FFF2-40B4-BE49-F238E27FC236}">
              <a16:creationId xmlns:a16="http://schemas.microsoft.com/office/drawing/2014/main" id="{1745E357-C4C5-450D-A484-22771F9B4414}"/>
            </a:ext>
          </a:extLst>
        </xdr:cNvPr>
        <xdr:cNvSpPr txBox="1"/>
      </xdr:nvSpPr>
      <xdr:spPr>
        <a:xfrm>
          <a:off x="3530111" y="964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109443</xdr:rowOff>
    </xdr:from>
    <xdr:to>
      <xdr:col>15</xdr:col>
      <xdr:colOff>50800</xdr:colOff>
      <xdr:row>54</xdr:row>
      <xdr:rowOff>128156</xdr:rowOff>
    </xdr:to>
    <xdr:cxnSp macro="">
      <xdr:nvCxnSpPr>
        <xdr:cNvPr id="129" name="直線コネクタ 128">
          <a:extLst>
            <a:ext uri="{FF2B5EF4-FFF2-40B4-BE49-F238E27FC236}">
              <a16:creationId xmlns:a16="http://schemas.microsoft.com/office/drawing/2014/main" id="{FF625D72-CFA9-4398-B23E-205E0637B76A}"/>
            </a:ext>
          </a:extLst>
        </xdr:cNvPr>
        <xdr:cNvCxnSpPr/>
      </xdr:nvCxnSpPr>
      <xdr:spPr>
        <a:xfrm flipV="1">
          <a:off x="2019300" y="9196293"/>
          <a:ext cx="889000" cy="19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30" name="フローチャート: 判断 129">
          <a:extLst>
            <a:ext uri="{FF2B5EF4-FFF2-40B4-BE49-F238E27FC236}">
              <a16:creationId xmlns:a16="http://schemas.microsoft.com/office/drawing/2014/main" id="{E42CDAE4-D2E7-45DA-A470-6D549976CCF1}"/>
            </a:ext>
          </a:extLst>
        </xdr:cNvPr>
        <xdr:cNvSpPr/>
      </xdr:nvSpPr>
      <xdr:spPr>
        <a:xfrm>
          <a:off x="2857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125310</xdr:rowOff>
    </xdr:from>
    <xdr:ext cx="534377" cy="259045"/>
    <xdr:sp macro="" textlink="">
      <xdr:nvSpPr>
        <xdr:cNvPr id="131" name="テキスト ボックス 130">
          <a:extLst>
            <a:ext uri="{FF2B5EF4-FFF2-40B4-BE49-F238E27FC236}">
              <a16:creationId xmlns:a16="http://schemas.microsoft.com/office/drawing/2014/main" id="{71ECB156-904D-4218-A004-8AFB592F8899}"/>
            </a:ext>
          </a:extLst>
        </xdr:cNvPr>
        <xdr:cNvSpPr txBox="1"/>
      </xdr:nvSpPr>
      <xdr:spPr>
        <a:xfrm>
          <a:off x="2641111" y="97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128156</xdr:rowOff>
    </xdr:from>
    <xdr:to>
      <xdr:col>10</xdr:col>
      <xdr:colOff>114300</xdr:colOff>
      <xdr:row>56</xdr:row>
      <xdr:rowOff>74941</xdr:rowOff>
    </xdr:to>
    <xdr:cxnSp macro="">
      <xdr:nvCxnSpPr>
        <xdr:cNvPr id="132" name="直線コネクタ 131">
          <a:extLst>
            <a:ext uri="{FF2B5EF4-FFF2-40B4-BE49-F238E27FC236}">
              <a16:creationId xmlns:a16="http://schemas.microsoft.com/office/drawing/2014/main" id="{FFF84640-A576-436D-BCDF-132556B1E182}"/>
            </a:ext>
          </a:extLst>
        </xdr:cNvPr>
        <xdr:cNvCxnSpPr/>
      </xdr:nvCxnSpPr>
      <xdr:spPr>
        <a:xfrm flipV="1">
          <a:off x="1130300" y="9386456"/>
          <a:ext cx="889000" cy="28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68865</xdr:rowOff>
    </xdr:from>
    <xdr:to>
      <xdr:col>10</xdr:col>
      <xdr:colOff>165100</xdr:colOff>
      <xdr:row>56</xdr:row>
      <xdr:rowOff>170465</xdr:rowOff>
    </xdr:to>
    <xdr:sp macro="" textlink="">
      <xdr:nvSpPr>
        <xdr:cNvPr id="133" name="フローチャート: 判断 132">
          <a:extLst>
            <a:ext uri="{FF2B5EF4-FFF2-40B4-BE49-F238E27FC236}">
              <a16:creationId xmlns:a16="http://schemas.microsoft.com/office/drawing/2014/main" id="{606D1CA9-D13D-43F0-8E12-43C553EBEA42}"/>
            </a:ext>
          </a:extLst>
        </xdr:cNvPr>
        <xdr:cNvSpPr/>
      </xdr:nvSpPr>
      <xdr:spPr>
        <a:xfrm>
          <a:off x="1968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161592</xdr:rowOff>
    </xdr:from>
    <xdr:ext cx="534377" cy="259045"/>
    <xdr:sp macro="" textlink="">
      <xdr:nvSpPr>
        <xdr:cNvPr id="134" name="テキスト ボックス 133">
          <a:extLst>
            <a:ext uri="{FF2B5EF4-FFF2-40B4-BE49-F238E27FC236}">
              <a16:creationId xmlns:a16="http://schemas.microsoft.com/office/drawing/2014/main" id="{BA2B3B4C-99DC-4AA4-A200-5303BBC8245C}"/>
            </a:ext>
          </a:extLst>
        </xdr:cNvPr>
        <xdr:cNvSpPr txBox="1"/>
      </xdr:nvSpPr>
      <xdr:spPr>
        <a:xfrm>
          <a:off x="1752111" y="97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124578</xdr:rowOff>
    </xdr:from>
    <xdr:to>
      <xdr:col>6</xdr:col>
      <xdr:colOff>38100</xdr:colOff>
      <xdr:row>57</xdr:row>
      <xdr:rowOff>54728</xdr:rowOff>
    </xdr:to>
    <xdr:sp macro="" textlink="">
      <xdr:nvSpPr>
        <xdr:cNvPr id="135" name="フローチャート: 判断 134">
          <a:extLst>
            <a:ext uri="{FF2B5EF4-FFF2-40B4-BE49-F238E27FC236}">
              <a16:creationId xmlns:a16="http://schemas.microsoft.com/office/drawing/2014/main" id="{64A39938-771A-49AE-9BEB-1C67FE0390C3}"/>
            </a:ext>
          </a:extLst>
        </xdr:cNvPr>
        <xdr:cNvSpPr/>
      </xdr:nvSpPr>
      <xdr:spPr>
        <a:xfrm>
          <a:off x="10795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45855</xdr:rowOff>
    </xdr:from>
    <xdr:ext cx="534377" cy="259045"/>
    <xdr:sp macro="" textlink="">
      <xdr:nvSpPr>
        <xdr:cNvPr id="136" name="テキスト ボックス 135">
          <a:extLst>
            <a:ext uri="{FF2B5EF4-FFF2-40B4-BE49-F238E27FC236}">
              <a16:creationId xmlns:a16="http://schemas.microsoft.com/office/drawing/2014/main" id="{730B408D-4CE3-4263-8815-48C1CDBA1C25}"/>
            </a:ext>
          </a:extLst>
        </xdr:cNvPr>
        <xdr:cNvSpPr txBox="1"/>
      </xdr:nvSpPr>
      <xdr:spPr>
        <a:xfrm>
          <a:off x="863111" y="981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4E28BB10-6A56-4B59-AA15-EAFACA93D601}"/>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3858B388-DE45-451D-B02F-D1DC5436B39C}"/>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6E378C95-10CE-4A75-BB3D-8EDB074057AE}"/>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6FE78B6D-E5EB-4B94-A6B0-92C8651F469A}"/>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F543A4E5-1C65-49AF-AC58-4916A63B2CFC}"/>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22949</xdr:rowOff>
    </xdr:from>
    <xdr:to>
      <xdr:col>24</xdr:col>
      <xdr:colOff>114300</xdr:colOff>
      <xdr:row>51</xdr:row>
      <xdr:rowOff>124549</xdr:rowOff>
    </xdr:to>
    <xdr:sp macro="" textlink="">
      <xdr:nvSpPr>
        <xdr:cNvPr id="142" name="楕円 141">
          <a:extLst>
            <a:ext uri="{FF2B5EF4-FFF2-40B4-BE49-F238E27FC236}">
              <a16:creationId xmlns:a16="http://schemas.microsoft.com/office/drawing/2014/main" id="{695CE495-BCFA-4DBB-A578-682B6FAFBB6D}"/>
            </a:ext>
          </a:extLst>
        </xdr:cNvPr>
        <xdr:cNvSpPr/>
      </xdr:nvSpPr>
      <xdr:spPr>
        <a:xfrm>
          <a:off x="4584700" y="876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45826</xdr:rowOff>
    </xdr:from>
    <xdr:ext cx="599010" cy="259045"/>
    <xdr:sp macro="" textlink="">
      <xdr:nvSpPr>
        <xdr:cNvPr id="143" name="物件費該当値テキスト">
          <a:extLst>
            <a:ext uri="{FF2B5EF4-FFF2-40B4-BE49-F238E27FC236}">
              <a16:creationId xmlns:a16="http://schemas.microsoft.com/office/drawing/2014/main" id="{4AC2234E-783C-4A9C-8E83-8D9E8001AE59}"/>
            </a:ext>
          </a:extLst>
        </xdr:cNvPr>
        <xdr:cNvSpPr txBox="1"/>
      </xdr:nvSpPr>
      <xdr:spPr>
        <a:xfrm>
          <a:off x="4686300" y="861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145675</xdr:rowOff>
    </xdr:from>
    <xdr:to>
      <xdr:col>20</xdr:col>
      <xdr:colOff>38100</xdr:colOff>
      <xdr:row>52</xdr:row>
      <xdr:rowOff>75825</xdr:rowOff>
    </xdr:to>
    <xdr:sp macro="" textlink="">
      <xdr:nvSpPr>
        <xdr:cNvPr id="144" name="楕円 143">
          <a:extLst>
            <a:ext uri="{FF2B5EF4-FFF2-40B4-BE49-F238E27FC236}">
              <a16:creationId xmlns:a16="http://schemas.microsoft.com/office/drawing/2014/main" id="{46E2456F-D64D-46C3-8407-6E361ECDAE54}"/>
            </a:ext>
          </a:extLst>
        </xdr:cNvPr>
        <xdr:cNvSpPr/>
      </xdr:nvSpPr>
      <xdr:spPr>
        <a:xfrm>
          <a:off x="3746500" y="8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92352</xdr:rowOff>
    </xdr:from>
    <xdr:ext cx="599010" cy="259045"/>
    <xdr:sp macro="" textlink="">
      <xdr:nvSpPr>
        <xdr:cNvPr id="145" name="テキスト ボックス 144">
          <a:extLst>
            <a:ext uri="{FF2B5EF4-FFF2-40B4-BE49-F238E27FC236}">
              <a16:creationId xmlns:a16="http://schemas.microsoft.com/office/drawing/2014/main" id="{85B40D3B-0529-42FF-AE65-88063E67694D}"/>
            </a:ext>
          </a:extLst>
        </xdr:cNvPr>
        <xdr:cNvSpPr txBox="1"/>
      </xdr:nvSpPr>
      <xdr:spPr>
        <a:xfrm>
          <a:off x="3497795" y="866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58643</xdr:rowOff>
    </xdr:from>
    <xdr:to>
      <xdr:col>15</xdr:col>
      <xdr:colOff>101600</xdr:colOff>
      <xdr:row>53</xdr:row>
      <xdr:rowOff>160243</xdr:rowOff>
    </xdr:to>
    <xdr:sp macro="" textlink="">
      <xdr:nvSpPr>
        <xdr:cNvPr id="146" name="楕円 145">
          <a:extLst>
            <a:ext uri="{FF2B5EF4-FFF2-40B4-BE49-F238E27FC236}">
              <a16:creationId xmlns:a16="http://schemas.microsoft.com/office/drawing/2014/main" id="{25770021-8A45-48A3-A4DF-D4F7E9494100}"/>
            </a:ext>
          </a:extLst>
        </xdr:cNvPr>
        <xdr:cNvSpPr/>
      </xdr:nvSpPr>
      <xdr:spPr>
        <a:xfrm>
          <a:off x="2857500" y="914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5320</xdr:rowOff>
    </xdr:from>
    <xdr:ext cx="599010" cy="259045"/>
    <xdr:sp macro="" textlink="">
      <xdr:nvSpPr>
        <xdr:cNvPr id="147" name="テキスト ボックス 146">
          <a:extLst>
            <a:ext uri="{FF2B5EF4-FFF2-40B4-BE49-F238E27FC236}">
              <a16:creationId xmlns:a16="http://schemas.microsoft.com/office/drawing/2014/main" id="{DED59AF1-F030-4051-B020-EB570A21B92D}"/>
            </a:ext>
          </a:extLst>
        </xdr:cNvPr>
        <xdr:cNvSpPr txBox="1"/>
      </xdr:nvSpPr>
      <xdr:spPr>
        <a:xfrm>
          <a:off x="2608795" y="89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77356</xdr:rowOff>
    </xdr:from>
    <xdr:to>
      <xdr:col>10</xdr:col>
      <xdr:colOff>165100</xdr:colOff>
      <xdr:row>55</xdr:row>
      <xdr:rowOff>7506</xdr:rowOff>
    </xdr:to>
    <xdr:sp macro="" textlink="">
      <xdr:nvSpPr>
        <xdr:cNvPr id="148" name="楕円 147">
          <a:extLst>
            <a:ext uri="{FF2B5EF4-FFF2-40B4-BE49-F238E27FC236}">
              <a16:creationId xmlns:a16="http://schemas.microsoft.com/office/drawing/2014/main" id="{A8799A2F-2804-499B-9B94-7151BD207101}"/>
            </a:ext>
          </a:extLst>
        </xdr:cNvPr>
        <xdr:cNvSpPr/>
      </xdr:nvSpPr>
      <xdr:spPr>
        <a:xfrm>
          <a:off x="1968500" y="933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24033</xdr:rowOff>
    </xdr:from>
    <xdr:ext cx="599010" cy="259045"/>
    <xdr:sp macro="" textlink="">
      <xdr:nvSpPr>
        <xdr:cNvPr id="149" name="テキスト ボックス 148">
          <a:extLst>
            <a:ext uri="{FF2B5EF4-FFF2-40B4-BE49-F238E27FC236}">
              <a16:creationId xmlns:a16="http://schemas.microsoft.com/office/drawing/2014/main" id="{208D01FC-96AC-4F95-BAE3-6011A26849B1}"/>
            </a:ext>
          </a:extLst>
        </xdr:cNvPr>
        <xdr:cNvSpPr txBox="1"/>
      </xdr:nvSpPr>
      <xdr:spPr>
        <a:xfrm>
          <a:off x="1719795" y="911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24141</xdr:rowOff>
    </xdr:from>
    <xdr:to>
      <xdr:col>6</xdr:col>
      <xdr:colOff>38100</xdr:colOff>
      <xdr:row>56</xdr:row>
      <xdr:rowOff>125741</xdr:rowOff>
    </xdr:to>
    <xdr:sp macro="" textlink="">
      <xdr:nvSpPr>
        <xdr:cNvPr id="150" name="楕円 149">
          <a:extLst>
            <a:ext uri="{FF2B5EF4-FFF2-40B4-BE49-F238E27FC236}">
              <a16:creationId xmlns:a16="http://schemas.microsoft.com/office/drawing/2014/main" id="{876A96C7-FCA3-4FF3-9384-BD9F7899A20C}"/>
            </a:ext>
          </a:extLst>
        </xdr:cNvPr>
        <xdr:cNvSpPr/>
      </xdr:nvSpPr>
      <xdr:spPr>
        <a:xfrm>
          <a:off x="1079500" y="962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142268</xdr:rowOff>
    </xdr:from>
    <xdr:ext cx="534377" cy="259045"/>
    <xdr:sp macro="" textlink="">
      <xdr:nvSpPr>
        <xdr:cNvPr id="151" name="テキスト ボックス 150">
          <a:extLst>
            <a:ext uri="{FF2B5EF4-FFF2-40B4-BE49-F238E27FC236}">
              <a16:creationId xmlns:a16="http://schemas.microsoft.com/office/drawing/2014/main" id="{5C70B602-85E4-4B39-820B-F67650385DB5}"/>
            </a:ext>
          </a:extLst>
        </xdr:cNvPr>
        <xdr:cNvSpPr txBox="1"/>
      </xdr:nvSpPr>
      <xdr:spPr>
        <a:xfrm>
          <a:off x="863111" y="940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DE433E58-C8E0-4819-801E-C4D0D4DA39DA}"/>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AE3D2D5C-C577-48A1-90E3-54E8D5A0D756}"/>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561C5815-78A4-469B-B41E-78684720535C}"/>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F4AEEAE1-6B79-4849-969A-8398688CB623}"/>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DA77A093-0B0E-46ED-B0A8-BA1B9D97A429}"/>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274E86ED-6481-4910-94C7-1733DEE71673}"/>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11D4F9D-BD4D-4685-9FD4-5530BEC398D4}"/>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5011F66F-CE15-401A-9048-EB811090F39D}"/>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7D2AF342-7683-4445-AAC7-85B3F37DC0B6}"/>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F8768DEF-358C-4A74-A738-ACA23CF16771}"/>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A7D8B40A-293E-4BAE-8D40-5D460F69ACC3}"/>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66765C5C-1B59-455B-9875-AA19AD378B74}"/>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E565E2C5-A123-4F6C-AF36-86A835DE477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1B92BC8-28E8-42CB-BA67-23ED9D936112}"/>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61C1EEF7-04B4-4DE1-8A78-06544E44C2A4}"/>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40076ED2-2912-41EB-9023-CA1D54D4E1E8}"/>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2CCC7263-9864-4C2F-B5B1-61334F974ED5}"/>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48721873-A5EC-4E11-9B16-C95CE0FEF73F}"/>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F4B80615-A4A6-4978-8221-7A18AFC88315}"/>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FC5439C6-DF9D-4AAF-9840-06FB9A51D49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A184AB1D-585A-437B-B339-16C8EB5C8C89}"/>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3" name="直線コネクタ 172">
          <a:extLst>
            <a:ext uri="{FF2B5EF4-FFF2-40B4-BE49-F238E27FC236}">
              <a16:creationId xmlns:a16="http://schemas.microsoft.com/office/drawing/2014/main" id="{E8579F53-941A-4849-A85D-FB14024E9003}"/>
            </a:ext>
          </a:extLst>
        </xdr:cNvPr>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4" name="維持補修費最小値テキスト">
          <a:extLst>
            <a:ext uri="{FF2B5EF4-FFF2-40B4-BE49-F238E27FC236}">
              <a16:creationId xmlns:a16="http://schemas.microsoft.com/office/drawing/2014/main" id="{7AE3B584-6300-4988-8C95-3BFDF240E394}"/>
            </a:ext>
          </a:extLst>
        </xdr:cNvPr>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5" name="直線コネクタ 174">
          <a:extLst>
            <a:ext uri="{FF2B5EF4-FFF2-40B4-BE49-F238E27FC236}">
              <a16:creationId xmlns:a16="http://schemas.microsoft.com/office/drawing/2014/main" id="{8279C159-2A11-4518-BA91-0B3C939779C3}"/>
            </a:ext>
          </a:extLst>
        </xdr:cNvPr>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6" name="維持補修費最大値テキスト">
          <a:extLst>
            <a:ext uri="{FF2B5EF4-FFF2-40B4-BE49-F238E27FC236}">
              <a16:creationId xmlns:a16="http://schemas.microsoft.com/office/drawing/2014/main" id="{C7A3DE95-089C-4AC9-AD59-B630387A52EF}"/>
            </a:ext>
          </a:extLst>
        </xdr:cNvPr>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7" name="直線コネクタ 176">
          <a:extLst>
            <a:ext uri="{FF2B5EF4-FFF2-40B4-BE49-F238E27FC236}">
              <a16:creationId xmlns:a16="http://schemas.microsoft.com/office/drawing/2014/main" id="{8BEB356C-B64E-478B-8783-35A51BF26B79}"/>
            </a:ext>
          </a:extLst>
        </xdr:cNvPr>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139151</xdr:rowOff>
    </xdr:from>
    <xdr:to>
      <xdr:col>24</xdr:col>
      <xdr:colOff>63500</xdr:colOff>
      <xdr:row>77</xdr:row>
      <xdr:rowOff>56764</xdr:rowOff>
    </xdr:to>
    <xdr:cxnSp macro="">
      <xdr:nvCxnSpPr>
        <xdr:cNvPr id="178" name="直線コネクタ 177">
          <a:extLst>
            <a:ext uri="{FF2B5EF4-FFF2-40B4-BE49-F238E27FC236}">
              <a16:creationId xmlns:a16="http://schemas.microsoft.com/office/drawing/2014/main" id="{C0445915-9372-4911-8716-494BD101B5F9}"/>
            </a:ext>
          </a:extLst>
        </xdr:cNvPr>
        <xdr:cNvCxnSpPr/>
      </xdr:nvCxnSpPr>
      <xdr:spPr>
        <a:xfrm>
          <a:off x="3797300" y="13169351"/>
          <a:ext cx="838200" cy="8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73601</xdr:rowOff>
    </xdr:from>
    <xdr:ext cx="469744" cy="259045"/>
    <xdr:sp macro="" textlink="">
      <xdr:nvSpPr>
        <xdr:cNvPr id="179" name="維持補修費平均値テキスト">
          <a:extLst>
            <a:ext uri="{FF2B5EF4-FFF2-40B4-BE49-F238E27FC236}">
              <a16:creationId xmlns:a16="http://schemas.microsoft.com/office/drawing/2014/main" id="{2AF1F493-82D9-41BA-B302-77E35E309EBC}"/>
            </a:ext>
          </a:extLst>
        </xdr:cNvPr>
        <xdr:cNvSpPr txBox="1"/>
      </xdr:nvSpPr>
      <xdr:spPr>
        <a:xfrm>
          <a:off x="4686300" y="1293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80" name="フローチャート: 判断 179">
          <a:extLst>
            <a:ext uri="{FF2B5EF4-FFF2-40B4-BE49-F238E27FC236}">
              <a16:creationId xmlns:a16="http://schemas.microsoft.com/office/drawing/2014/main" id="{CD0E9917-6DE0-4572-AEEF-6EAA8DDB0E10}"/>
            </a:ext>
          </a:extLst>
        </xdr:cNvPr>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1946</xdr:rowOff>
    </xdr:from>
    <xdr:to>
      <xdr:col>19</xdr:col>
      <xdr:colOff>177800</xdr:colOff>
      <xdr:row>76</xdr:row>
      <xdr:rowOff>139151</xdr:rowOff>
    </xdr:to>
    <xdr:cxnSp macro="">
      <xdr:nvCxnSpPr>
        <xdr:cNvPr id="181" name="直線コネクタ 180">
          <a:extLst>
            <a:ext uri="{FF2B5EF4-FFF2-40B4-BE49-F238E27FC236}">
              <a16:creationId xmlns:a16="http://schemas.microsoft.com/office/drawing/2014/main" id="{ED2A79F6-337F-48D6-A7DF-61953DE68B0B}"/>
            </a:ext>
          </a:extLst>
        </xdr:cNvPr>
        <xdr:cNvCxnSpPr/>
      </xdr:nvCxnSpPr>
      <xdr:spPr>
        <a:xfrm>
          <a:off x="2908300" y="13032146"/>
          <a:ext cx="889000" cy="13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2" name="フローチャート: 判断 181">
          <a:extLst>
            <a:ext uri="{FF2B5EF4-FFF2-40B4-BE49-F238E27FC236}">
              <a16:creationId xmlns:a16="http://schemas.microsoft.com/office/drawing/2014/main" id="{B83ECD0B-EDCC-4AB2-9722-99860AC3AF4D}"/>
            </a:ext>
          </a:extLst>
        </xdr:cNvPr>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140779</xdr:rowOff>
    </xdr:from>
    <xdr:ext cx="469744" cy="259045"/>
    <xdr:sp macro="" textlink="">
      <xdr:nvSpPr>
        <xdr:cNvPr id="183" name="テキスト ボックス 182">
          <a:extLst>
            <a:ext uri="{FF2B5EF4-FFF2-40B4-BE49-F238E27FC236}">
              <a16:creationId xmlns:a16="http://schemas.microsoft.com/office/drawing/2014/main" id="{079AFD1E-11A1-4DAA-AE79-1236BF641A47}"/>
            </a:ext>
          </a:extLst>
        </xdr:cNvPr>
        <xdr:cNvSpPr txBox="1"/>
      </xdr:nvSpPr>
      <xdr:spPr>
        <a:xfrm>
          <a:off x="3562428" y="1282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1946</xdr:rowOff>
    </xdr:from>
    <xdr:to>
      <xdr:col>15</xdr:col>
      <xdr:colOff>50800</xdr:colOff>
      <xdr:row>76</xdr:row>
      <xdr:rowOff>40670</xdr:rowOff>
    </xdr:to>
    <xdr:cxnSp macro="">
      <xdr:nvCxnSpPr>
        <xdr:cNvPr id="184" name="直線コネクタ 183">
          <a:extLst>
            <a:ext uri="{FF2B5EF4-FFF2-40B4-BE49-F238E27FC236}">
              <a16:creationId xmlns:a16="http://schemas.microsoft.com/office/drawing/2014/main" id="{B0698F68-E2BA-4938-9DEE-50449DFD9E3F}"/>
            </a:ext>
          </a:extLst>
        </xdr:cNvPr>
        <xdr:cNvCxnSpPr/>
      </xdr:nvCxnSpPr>
      <xdr:spPr>
        <a:xfrm flipV="1">
          <a:off x="2019300" y="13032146"/>
          <a:ext cx="889000" cy="3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5" name="フローチャート: 判断 184">
          <a:extLst>
            <a:ext uri="{FF2B5EF4-FFF2-40B4-BE49-F238E27FC236}">
              <a16:creationId xmlns:a16="http://schemas.microsoft.com/office/drawing/2014/main" id="{99E0CF01-9500-4EFF-8288-901D2B0F56E0}"/>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92336</xdr:rowOff>
    </xdr:from>
    <xdr:ext cx="469744" cy="259045"/>
    <xdr:sp macro="" textlink="">
      <xdr:nvSpPr>
        <xdr:cNvPr id="186" name="テキスト ボックス 185">
          <a:extLst>
            <a:ext uri="{FF2B5EF4-FFF2-40B4-BE49-F238E27FC236}">
              <a16:creationId xmlns:a16="http://schemas.microsoft.com/office/drawing/2014/main" id="{E745E9CF-B41C-4EFF-9970-F546A0D4F4CE}"/>
            </a:ext>
          </a:extLst>
        </xdr:cNvPr>
        <xdr:cNvSpPr txBox="1"/>
      </xdr:nvSpPr>
      <xdr:spPr>
        <a:xfrm>
          <a:off x="2673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40670</xdr:rowOff>
    </xdr:from>
    <xdr:to>
      <xdr:col>10</xdr:col>
      <xdr:colOff>114300</xdr:colOff>
      <xdr:row>77</xdr:row>
      <xdr:rowOff>104770</xdr:rowOff>
    </xdr:to>
    <xdr:cxnSp macro="">
      <xdr:nvCxnSpPr>
        <xdr:cNvPr id="187" name="直線コネクタ 186">
          <a:extLst>
            <a:ext uri="{FF2B5EF4-FFF2-40B4-BE49-F238E27FC236}">
              <a16:creationId xmlns:a16="http://schemas.microsoft.com/office/drawing/2014/main" id="{4E166DE4-8935-4CCA-969F-6ACAA642F2B4}"/>
            </a:ext>
          </a:extLst>
        </xdr:cNvPr>
        <xdr:cNvCxnSpPr/>
      </xdr:nvCxnSpPr>
      <xdr:spPr>
        <a:xfrm flipV="1">
          <a:off x="1130300" y="13070870"/>
          <a:ext cx="889000" cy="23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170921</xdr:rowOff>
    </xdr:from>
    <xdr:to>
      <xdr:col>10</xdr:col>
      <xdr:colOff>165100</xdr:colOff>
      <xdr:row>76</xdr:row>
      <xdr:rowOff>101071</xdr:rowOff>
    </xdr:to>
    <xdr:sp macro="" textlink="">
      <xdr:nvSpPr>
        <xdr:cNvPr id="188" name="フローチャート: 判断 187">
          <a:extLst>
            <a:ext uri="{FF2B5EF4-FFF2-40B4-BE49-F238E27FC236}">
              <a16:creationId xmlns:a16="http://schemas.microsoft.com/office/drawing/2014/main" id="{51191F6D-7FCF-4037-84B1-F9ADF46D0D36}"/>
            </a:ext>
          </a:extLst>
        </xdr:cNvPr>
        <xdr:cNvSpPr/>
      </xdr:nvSpPr>
      <xdr:spPr>
        <a:xfrm>
          <a:off x="1968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92198</xdr:rowOff>
    </xdr:from>
    <xdr:ext cx="469744" cy="259045"/>
    <xdr:sp macro="" textlink="">
      <xdr:nvSpPr>
        <xdr:cNvPr id="189" name="テキスト ボックス 188">
          <a:extLst>
            <a:ext uri="{FF2B5EF4-FFF2-40B4-BE49-F238E27FC236}">
              <a16:creationId xmlns:a16="http://schemas.microsoft.com/office/drawing/2014/main" id="{741CBE45-F491-4E24-AC87-31587800DC2A}"/>
            </a:ext>
          </a:extLst>
        </xdr:cNvPr>
        <xdr:cNvSpPr txBox="1"/>
      </xdr:nvSpPr>
      <xdr:spPr>
        <a:xfrm>
          <a:off x="1784428" y="131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144724</xdr:rowOff>
    </xdr:from>
    <xdr:to>
      <xdr:col>6</xdr:col>
      <xdr:colOff>38100</xdr:colOff>
      <xdr:row>77</xdr:row>
      <xdr:rowOff>74874</xdr:rowOff>
    </xdr:to>
    <xdr:sp macro="" textlink="">
      <xdr:nvSpPr>
        <xdr:cNvPr id="190" name="フローチャート: 判断 189">
          <a:extLst>
            <a:ext uri="{FF2B5EF4-FFF2-40B4-BE49-F238E27FC236}">
              <a16:creationId xmlns:a16="http://schemas.microsoft.com/office/drawing/2014/main" id="{9C571874-3704-436B-9BE7-A8BDC6C0CA73}"/>
            </a:ext>
          </a:extLst>
        </xdr:cNvPr>
        <xdr:cNvSpPr/>
      </xdr:nvSpPr>
      <xdr:spPr>
        <a:xfrm>
          <a:off x="1079500" y="1317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91401</xdr:rowOff>
    </xdr:from>
    <xdr:ext cx="469744" cy="259045"/>
    <xdr:sp macro="" textlink="">
      <xdr:nvSpPr>
        <xdr:cNvPr id="191" name="テキスト ボックス 190">
          <a:extLst>
            <a:ext uri="{FF2B5EF4-FFF2-40B4-BE49-F238E27FC236}">
              <a16:creationId xmlns:a16="http://schemas.microsoft.com/office/drawing/2014/main" id="{26873E12-16EC-4C22-BE00-909F85A81A75}"/>
            </a:ext>
          </a:extLst>
        </xdr:cNvPr>
        <xdr:cNvSpPr txBox="1"/>
      </xdr:nvSpPr>
      <xdr:spPr>
        <a:xfrm>
          <a:off x="895428" y="1295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17CC059-6DE4-46BD-81DC-016A1E144C8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768D4B87-F369-470D-8E24-3DDFCB4EA6D8}"/>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CA277E6-4EB5-4A01-8496-A7DBE100558F}"/>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BFEDCC64-726F-42CB-B17D-021833CA9593}"/>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E9C524B1-1C56-441B-8A82-F1D04B03A7C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5964</xdr:rowOff>
    </xdr:from>
    <xdr:to>
      <xdr:col>24</xdr:col>
      <xdr:colOff>114300</xdr:colOff>
      <xdr:row>77</xdr:row>
      <xdr:rowOff>107564</xdr:rowOff>
    </xdr:to>
    <xdr:sp macro="" textlink="">
      <xdr:nvSpPr>
        <xdr:cNvPr id="197" name="楕円 196">
          <a:extLst>
            <a:ext uri="{FF2B5EF4-FFF2-40B4-BE49-F238E27FC236}">
              <a16:creationId xmlns:a16="http://schemas.microsoft.com/office/drawing/2014/main" id="{09036F44-98EE-49E5-BA00-4FFEF38429FD}"/>
            </a:ext>
          </a:extLst>
        </xdr:cNvPr>
        <xdr:cNvSpPr/>
      </xdr:nvSpPr>
      <xdr:spPr>
        <a:xfrm>
          <a:off x="4584700" y="1320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155841</xdr:rowOff>
    </xdr:from>
    <xdr:ext cx="469744" cy="259045"/>
    <xdr:sp macro="" textlink="">
      <xdr:nvSpPr>
        <xdr:cNvPr id="198" name="維持補修費該当値テキスト">
          <a:extLst>
            <a:ext uri="{FF2B5EF4-FFF2-40B4-BE49-F238E27FC236}">
              <a16:creationId xmlns:a16="http://schemas.microsoft.com/office/drawing/2014/main" id="{AD058DF2-206C-4D73-806B-2D86B041844D}"/>
            </a:ext>
          </a:extLst>
        </xdr:cNvPr>
        <xdr:cNvSpPr txBox="1"/>
      </xdr:nvSpPr>
      <xdr:spPr>
        <a:xfrm>
          <a:off x="4686300" y="1318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88351</xdr:rowOff>
    </xdr:from>
    <xdr:to>
      <xdr:col>20</xdr:col>
      <xdr:colOff>38100</xdr:colOff>
      <xdr:row>77</xdr:row>
      <xdr:rowOff>18501</xdr:rowOff>
    </xdr:to>
    <xdr:sp macro="" textlink="">
      <xdr:nvSpPr>
        <xdr:cNvPr id="199" name="楕円 198">
          <a:extLst>
            <a:ext uri="{FF2B5EF4-FFF2-40B4-BE49-F238E27FC236}">
              <a16:creationId xmlns:a16="http://schemas.microsoft.com/office/drawing/2014/main" id="{6106A7F2-F202-4B36-8088-087165801B6B}"/>
            </a:ext>
          </a:extLst>
        </xdr:cNvPr>
        <xdr:cNvSpPr/>
      </xdr:nvSpPr>
      <xdr:spPr>
        <a:xfrm>
          <a:off x="3746500" y="1311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9628</xdr:rowOff>
    </xdr:from>
    <xdr:ext cx="469744" cy="259045"/>
    <xdr:sp macro="" textlink="">
      <xdr:nvSpPr>
        <xdr:cNvPr id="200" name="テキスト ボックス 199">
          <a:extLst>
            <a:ext uri="{FF2B5EF4-FFF2-40B4-BE49-F238E27FC236}">
              <a16:creationId xmlns:a16="http://schemas.microsoft.com/office/drawing/2014/main" id="{EC7C61D7-FE9E-4D30-AF5C-3C50FB8ED0A5}"/>
            </a:ext>
          </a:extLst>
        </xdr:cNvPr>
        <xdr:cNvSpPr txBox="1"/>
      </xdr:nvSpPr>
      <xdr:spPr>
        <a:xfrm>
          <a:off x="3562428" y="1321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122596</xdr:rowOff>
    </xdr:from>
    <xdr:to>
      <xdr:col>15</xdr:col>
      <xdr:colOff>101600</xdr:colOff>
      <xdr:row>76</xdr:row>
      <xdr:rowOff>52746</xdr:rowOff>
    </xdr:to>
    <xdr:sp macro="" textlink="">
      <xdr:nvSpPr>
        <xdr:cNvPr id="201" name="楕円 200">
          <a:extLst>
            <a:ext uri="{FF2B5EF4-FFF2-40B4-BE49-F238E27FC236}">
              <a16:creationId xmlns:a16="http://schemas.microsoft.com/office/drawing/2014/main" id="{95E09494-B5A6-4B33-841B-B3EDA31D7B92}"/>
            </a:ext>
          </a:extLst>
        </xdr:cNvPr>
        <xdr:cNvSpPr/>
      </xdr:nvSpPr>
      <xdr:spPr>
        <a:xfrm>
          <a:off x="2857500" y="129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69273</xdr:rowOff>
    </xdr:from>
    <xdr:ext cx="534377" cy="259045"/>
    <xdr:sp macro="" textlink="">
      <xdr:nvSpPr>
        <xdr:cNvPr id="202" name="テキスト ボックス 201">
          <a:extLst>
            <a:ext uri="{FF2B5EF4-FFF2-40B4-BE49-F238E27FC236}">
              <a16:creationId xmlns:a16="http://schemas.microsoft.com/office/drawing/2014/main" id="{4DA7CD5E-AC66-4F69-8C52-06641D13BDD7}"/>
            </a:ext>
          </a:extLst>
        </xdr:cNvPr>
        <xdr:cNvSpPr txBox="1"/>
      </xdr:nvSpPr>
      <xdr:spPr>
        <a:xfrm>
          <a:off x="2641111" y="1275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161320</xdr:rowOff>
    </xdr:from>
    <xdr:to>
      <xdr:col>10</xdr:col>
      <xdr:colOff>165100</xdr:colOff>
      <xdr:row>76</xdr:row>
      <xdr:rowOff>91470</xdr:rowOff>
    </xdr:to>
    <xdr:sp macro="" textlink="">
      <xdr:nvSpPr>
        <xdr:cNvPr id="203" name="楕円 202">
          <a:extLst>
            <a:ext uri="{FF2B5EF4-FFF2-40B4-BE49-F238E27FC236}">
              <a16:creationId xmlns:a16="http://schemas.microsoft.com/office/drawing/2014/main" id="{486E4812-C8ED-4654-AFE9-38EC00EA33AE}"/>
            </a:ext>
          </a:extLst>
        </xdr:cNvPr>
        <xdr:cNvSpPr/>
      </xdr:nvSpPr>
      <xdr:spPr>
        <a:xfrm>
          <a:off x="1968500" y="130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107997</xdr:rowOff>
    </xdr:from>
    <xdr:ext cx="469744" cy="259045"/>
    <xdr:sp macro="" textlink="">
      <xdr:nvSpPr>
        <xdr:cNvPr id="204" name="テキスト ボックス 203">
          <a:extLst>
            <a:ext uri="{FF2B5EF4-FFF2-40B4-BE49-F238E27FC236}">
              <a16:creationId xmlns:a16="http://schemas.microsoft.com/office/drawing/2014/main" id="{D01A6A23-5764-4799-9558-DAE6D72929E3}"/>
            </a:ext>
          </a:extLst>
        </xdr:cNvPr>
        <xdr:cNvSpPr txBox="1"/>
      </xdr:nvSpPr>
      <xdr:spPr>
        <a:xfrm>
          <a:off x="1784428" y="127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53970</xdr:rowOff>
    </xdr:from>
    <xdr:to>
      <xdr:col>6</xdr:col>
      <xdr:colOff>38100</xdr:colOff>
      <xdr:row>77</xdr:row>
      <xdr:rowOff>155570</xdr:rowOff>
    </xdr:to>
    <xdr:sp macro="" textlink="">
      <xdr:nvSpPr>
        <xdr:cNvPr id="205" name="楕円 204">
          <a:extLst>
            <a:ext uri="{FF2B5EF4-FFF2-40B4-BE49-F238E27FC236}">
              <a16:creationId xmlns:a16="http://schemas.microsoft.com/office/drawing/2014/main" id="{525CC23F-9ABC-49E8-9497-DE9E7629BC58}"/>
            </a:ext>
          </a:extLst>
        </xdr:cNvPr>
        <xdr:cNvSpPr/>
      </xdr:nvSpPr>
      <xdr:spPr>
        <a:xfrm>
          <a:off x="1079500" y="132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146697</xdr:rowOff>
    </xdr:from>
    <xdr:ext cx="469744" cy="259045"/>
    <xdr:sp macro="" textlink="">
      <xdr:nvSpPr>
        <xdr:cNvPr id="206" name="テキスト ボックス 205">
          <a:extLst>
            <a:ext uri="{FF2B5EF4-FFF2-40B4-BE49-F238E27FC236}">
              <a16:creationId xmlns:a16="http://schemas.microsoft.com/office/drawing/2014/main" id="{7E306D80-6DFB-4282-933C-DC534B75F34D}"/>
            </a:ext>
          </a:extLst>
        </xdr:cNvPr>
        <xdr:cNvSpPr txBox="1"/>
      </xdr:nvSpPr>
      <xdr:spPr>
        <a:xfrm>
          <a:off x="895428" y="1334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E80BE9E4-E5C4-4D48-B40E-B337BD0C2945}"/>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7C0C7CF-6A69-4382-824D-A34888489374}"/>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B1CCDFCA-1A4E-41DD-A518-19B93A805EF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4BFCF7A7-88FF-463E-B2A6-4FFE42183AC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83DF2F70-ECCA-4E97-B593-A8BD3B412C8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53325AF4-718F-4423-995A-2557A3E3E44C}"/>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75DB5A05-5A47-4915-8E1A-06382134846E}"/>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190EFD05-B992-4B8B-A0E8-277CB28F1B16}"/>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BC8CC12D-8E6A-4F55-942F-2B849D043BE8}"/>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EA92AA4C-C908-4A11-9162-EE3504CD2498}"/>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A2BAA3F1-0148-43D4-AB71-3E13E4DE108D}"/>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46DAE43A-0B78-4C6E-A9DA-7A846F86CE7D}"/>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51E664CE-AE0C-41DD-B14E-BEB92DF4FF8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8D610406-8BA7-44EB-9FDE-74B2C0F96E05}"/>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8DBE5896-7D13-416E-B4C1-619F98B5C01E}"/>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A1232A6E-EFA3-4322-8FC7-883F2088E586}"/>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8487304B-351B-406C-B559-974EAD03BE6B}"/>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1FAE456F-A37A-44BA-B3C7-8D2B535AF3BD}"/>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EF747460-ADF6-4F46-9C8D-8A3639AC6BE9}"/>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17231914-B28A-47BC-93F8-34119A3F1E7E}"/>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C2BCC462-CC06-4769-BD19-F0FA78CE9BD8}"/>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58E2C188-8259-4EAD-9CF4-99623C835B04}"/>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912A787A-4414-4E71-AFCA-4D72D6425E95}"/>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70537A1D-E70B-416A-A3BE-17CF76F6EEA5}"/>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9EAF4D87-B887-476B-8294-EEBA194A59D7}"/>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C888C715-11A1-4255-A8A7-1E69AF17C5AA}"/>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107581</xdr:rowOff>
    </xdr:from>
    <xdr:to>
      <xdr:col>24</xdr:col>
      <xdr:colOff>62865</xdr:colOff>
      <xdr:row>98</xdr:row>
      <xdr:rowOff>90436</xdr:rowOff>
    </xdr:to>
    <xdr:cxnSp macro="">
      <xdr:nvCxnSpPr>
        <xdr:cNvPr id="233" name="直線コネクタ 232">
          <a:extLst>
            <a:ext uri="{FF2B5EF4-FFF2-40B4-BE49-F238E27FC236}">
              <a16:creationId xmlns:a16="http://schemas.microsoft.com/office/drawing/2014/main" id="{7494AD2F-6E39-4460-AAF1-029E870F4CB8}"/>
            </a:ext>
          </a:extLst>
        </xdr:cNvPr>
        <xdr:cNvCxnSpPr/>
      </xdr:nvCxnSpPr>
      <xdr:spPr>
        <a:xfrm flipV="1">
          <a:off x="4633595" y="15366631"/>
          <a:ext cx="127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94263</xdr:rowOff>
    </xdr:from>
    <xdr:ext cx="534377" cy="259045"/>
    <xdr:sp macro="" textlink="">
      <xdr:nvSpPr>
        <xdr:cNvPr id="234" name="扶助費最小値テキスト">
          <a:extLst>
            <a:ext uri="{FF2B5EF4-FFF2-40B4-BE49-F238E27FC236}">
              <a16:creationId xmlns:a16="http://schemas.microsoft.com/office/drawing/2014/main" id="{C4661254-4516-4E4F-891B-DC5DE1BDA7E8}"/>
            </a:ext>
          </a:extLst>
        </xdr:cNvPr>
        <xdr:cNvSpPr txBox="1"/>
      </xdr:nvSpPr>
      <xdr:spPr>
        <a:xfrm>
          <a:off x="4686300" y="168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90436</xdr:rowOff>
    </xdr:from>
    <xdr:to>
      <xdr:col>24</xdr:col>
      <xdr:colOff>152400</xdr:colOff>
      <xdr:row>98</xdr:row>
      <xdr:rowOff>90436</xdr:rowOff>
    </xdr:to>
    <xdr:cxnSp macro="">
      <xdr:nvCxnSpPr>
        <xdr:cNvPr id="235" name="直線コネクタ 234">
          <a:extLst>
            <a:ext uri="{FF2B5EF4-FFF2-40B4-BE49-F238E27FC236}">
              <a16:creationId xmlns:a16="http://schemas.microsoft.com/office/drawing/2014/main" id="{FDD6177F-D761-46EA-A08D-2B183F65E7BB}"/>
            </a:ext>
          </a:extLst>
        </xdr:cNvPr>
        <xdr:cNvCxnSpPr/>
      </xdr:nvCxnSpPr>
      <xdr:spPr>
        <a:xfrm>
          <a:off x="4546600" y="1689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54258</xdr:rowOff>
    </xdr:from>
    <xdr:ext cx="599010" cy="259045"/>
    <xdr:sp macro="" textlink="">
      <xdr:nvSpPr>
        <xdr:cNvPr id="236" name="扶助費最大値テキスト">
          <a:extLst>
            <a:ext uri="{FF2B5EF4-FFF2-40B4-BE49-F238E27FC236}">
              <a16:creationId xmlns:a16="http://schemas.microsoft.com/office/drawing/2014/main" id="{CE432D14-3860-48BA-A665-8C5307C085B4}"/>
            </a:ext>
          </a:extLst>
        </xdr:cNvPr>
        <xdr:cNvSpPr txBox="1"/>
      </xdr:nvSpPr>
      <xdr:spPr>
        <a:xfrm>
          <a:off x="4686300" y="1514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107581</xdr:rowOff>
    </xdr:from>
    <xdr:to>
      <xdr:col>24</xdr:col>
      <xdr:colOff>152400</xdr:colOff>
      <xdr:row>89</xdr:row>
      <xdr:rowOff>107581</xdr:rowOff>
    </xdr:to>
    <xdr:cxnSp macro="">
      <xdr:nvCxnSpPr>
        <xdr:cNvPr id="237" name="直線コネクタ 236">
          <a:extLst>
            <a:ext uri="{FF2B5EF4-FFF2-40B4-BE49-F238E27FC236}">
              <a16:creationId xmlns:a16="http://schemas.microsoft.com/office/drawing/2014/main" id="{60CE46FD-555B-479A-8AC3-077DE020359E}"/>
            </a:ext>
          </a:extLst>
        </xdr:cNvPr>
        <xdr:cNvCxnSpPr/>
      </xdr:nvCxnSpPr>
      <xdr:spPr>
        <a:xfrm>
          <a:off x="4546600" y="1536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157597</xdr:rowOff>
    </xdr:from>
    <xdr:to>
      <xdr:col>24</xdr:col>
      <xdr:colOff>63500</xdr:colOff>
      <xdr:row>96</xdr:row>
      <xdr:rowOff>32911</xdr:rowOff>
    </xdr:to>
    <xdr:cxnSp macro="">
      <xdr:nvCxnSpPr>
        <xdr:cNvPr id="238" name="直線コネクタ 237">
          <a:extLst>
            <a:ext uri="{FF2B5EF4-FFF2-40B4-BE49-F238E27FC236}">
              <a16:creationId xmlns:a16="http://schemas.microsoft.com/office/drawing/2014/main" id="{537EF44E-D3B7-46E3-9F2F-1DDF60F50BFA}"/>
            </a:ext>
          </a:extLst>
        </xdr:cNvPr>
        <xdr:cNvCxnSpPr/>
      </xdr:nvCxnSpPr>
      <xdr:spPr>
        <a:xfrm flipV="1">
          <a:off x="3797300" y="16445347"/>
          <a:ext cx="838200" cy="4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15684</xdr:rowOff>
    </xdr:from>
    <xdr:ext cx="534377" cy="259045"/>
    <xdr:sp macro="" textlink="">
      <xdr:nvSpPr>
        <xdr:cNvPr id="239" name="扶助費平均値テキスト">
          <a:extLst>
            <a:ext uri="{FF2B5EF4-FFF2-40B4-BE49-F238E27FC236}">
              <a16:creationId xmlns:a16="http://schemas.microsoft.com/office/drawing/2014/main" id="{3A1A0DD2-0705-4AE2-91B3-42A0F3BFB3A1}"/>
            </a:ext>
          </a:extLst>
        </xdr:cNvPr>
        <xdr:cNvSpPr txBox="1"/>
      </xdr:nvSpPr>
      <xdr:spPr>
        <a:xfrm>
          <a:off x="4686300" y="16131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164257</xdr:rowOff>
    </xdr:from>
    <xdr:to>
      <xdr:col>24</xdr:col>
      <xdr:colOff>114300</xdr:colOff>
      <xdr:row>95</xdr:row>
      <xdr:rowOff>94407</xdr:rowOff>
    </xdr:to>
    <xdr:sp macro="" textlink="">
      <xdr:nvSpPr>
        <xdr:cNvPr id="240" name="フローチャート: 判断 239">
          <a:extLst>
            <a:ext uri="{FF2B5EF4-FFF2-40B4-BE49-F238E27FC236}">
              <a16:creationId xmlns:a16="http://schemas.microsoft.com/office/drawing/2014/main" id="{95149901-6DB6-4861-9397-3903C850EC53}"/>
            </a:ext>
          </a:extLst>
        </xdr:cNvPr>
        <xdr:cNvSpPr/>
      </xdr:nvSpPr>
      <xdr:spPr>
        <a:xfrm>
          <a:off x="4584700" y="162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26412</xdr:rowOff>
    </xdr:from>
    <xdr:to>
      <xdr:col>19</xdr:col>
      <xdr:colOff>177800</xdr:colOff>
      <xdr:row>96</xdr:row>
      <xdr:rowOff>32911</xdr:rowOff>
    </xdr:to>
    <xdr:cxnSp macro="">
      <xdr:nvCxnSpPr>
        <xdr:cNvPr id="241" name="直線コネクタ 240">
          <a:extLst>
            <a:ext uri="{FF2B5EF4-FFF2-40B4-BE49-F238E27FC236}">
              <a16:creationId xmlns:a16="http://schemas.microsoft.com/office/drawing/2014/main" id="{DE9A45B9-4C32-41A1-9D6F-DF2164125FAE}"/>
            </a:ext>
          </a:extLst>
        </xdr:cNvPr>
        <xdr:cNvCxnSpPr/>
      </xdr:nvCxnSpPr>
      <xdr:spPr>
        <a:xfrm>
          <a:off x="2908300" y="16314162"/>
          <a:ext cx="889000" cy="17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115891</xdr:rowOff>
    </xdr:from>
    <xdr:to>
      <xdr:col>20</xdr:col>
      <xdr:colOff>38100</xdr:colOff>
      <xdr:row>96</xdr:row>
      <xdr:rowOff>46041</xdr:rowOff>
    </xdr:to>
    <xdr:sp macro="" textlink="">
      <xdr:nvSpPr>
        <xdr:cNvPr id="242" name="フローチャート: 判断 241">
          <a:extLst>
            <a:ext uri="{FF2B5EF4-FFF2-40B4-BE49-F238E27FC236}">
              <a16:creationId xmlns:a16="http://schemas.microsoft.com/office/drawing/2014/main" id="{B47C07B8-D2A2-439A-BE57-1B0A0588F6BA}"/>
            </a:ext>
          </a:extLst>
        </xdr:cNvPr>
        <xdr:cNvSpPr/>
      </xdr:nvSpPr>
      <xdr:spPr>
        <a:xfrm>
          <a:off x="37465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62568</xdr:rowOff>
    </xdr:from>
    <xdr:ext cx="534377" cy="259045"/>
    <xdr:sp macro="" textlink="">
      <xdr:nvSpPr>
        <xdr:cNvPr id="243" name="テキスト ボックス 242">
          <a:extLst>
            <a:ext uri="{FF2B5EF4-FFF2-40B4-BE49-F238E27FC236}">
              <a16:creationId xmlns:a16="http://schemas.microsoft.com/office/drawing/2014/main" id="{4B6E5E69-F2E2-40ED-8ED4-0CA3D8EA6B81}"/>
            </a:ext>
          </a:extLst>
        </xdr:cNvPr>
        <xdr:cNvSpPr txBox="1"/>
      </xdr:nvSpPr>
      <xdr:spPr>
        <a:xfrm>
          <a:off x="3530111" y="161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26412</xdr:rowOff>
    </xdr:from>
    <xdr:to>
      <xdr:col>15</xdr:col>
      <xdr:colOff>50800</xdr:colOff>
      <xdr:row>97</xdr:row>
      <xdr:rowOff>55935</xdr:rowOff>
    </xdr:to>
    <xdr:cxnSp macro="">
      <xdr:nvCxnSpPr>
        <xdr:cNvPr id="244" name="直線コネクタ 243">
          <a:extLst>
            <a:ext uri="{FF2B5EF4-FFF2-40B4-BE49-F238E27FC236}">
              <a16:creationId xmlns:a16="http://schemas.microsoft.com/office/drawing/2014/main" id="{C228BB3F-25F6-476F-8650-5A7593B537FD}"/>
            </a:ext>
          </a:extLst>
        </xdr:cNvPr>
        <xdr:cNvCxnSpPr/>
      </xdr:nvCxnSpPr>
      <xdr:spPr>
        <a:xfrm flipV="1">
          <a:off x="2019300" y="16314162"/>
          <a:ext cx="889000" cy="37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100363</xdr:rowOff>
    </xdr:from>
    <xdr:to>
      <xdr:col>15</xdr:col>
      <xdr:colOff>101600</xdr:colOff>
      <xdr:row>95</xdr:row>
      <xdr:rowOff>30513</xdr:rowOff>
    </xdr:to>
    <xdr:sp macro="" textlink="">
      <xdr:nvSpPr>
        <xdr:cNvPr id="245" name="フローチャート: 判断 244">
          <a:extLst>
            <a:ext uri="{FF2B5EF4-FFF2-40B4-BE49-F238E27FC236}">
              <a16:creationId xmlns:a16="http://schemas.microsoft.com/office/drawing/2014/main" id="{97F4019D-35DF-4F58-9DE3-4B8D3B3A002B}"/>
            </a:ext>
          </a:extLst>
        </xdr:cNvPr>
        <xdr:cNvSpPr/>
      </xdr:nvSpPr>
      <xdr:spPr>
        <a:xfrm>
          <a:off x="2857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47040</xdr:rowOff>
    </xdr:from>
    <xdr:ext cx="534377" cy="259045"/>
    <xdr:sp macro="" textlink="">
      <xdr:nvSpPr>
        <xdr:cNvPr id="246" name="テキスト ボックス 245">
          <a:extLst>
            <a:ext uri="{FF2B5EF4-FFF2-40B4-BE49-F238E27FC236}">
              <a16:creationId xmlns:a16="http://schemas.microsoft.com/office/drawing/2014/main" id="{51FAEDE0-52A9-4580-8F37-CA03D77660F4}"/>
            </a:ext>
          </a:extLst>
        </xdr:cNvPr>
        <xdr:cNvSpPr txBox="1"/>
      </xdr:nvSpPr>
      <xdr:spPr>
        <a:xfrm>
          <a:off x="2641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55935</xdr:rowOff>
    </xdr:from>
    <xdr:to>
      <xdr:col>10</xdr:col>
      <xdr:colOff>114300</xdr:colOff>
      <xdr:row>97</xdr:row>
      <xdr:rowOff>145269</xdr:rowOff>
    </xdr:to>
    <xdr:cxnSp macro="">
      <xdr:nvCxnSpPr>
        <xdr:cNvPr id="247" name="直線コネクタ 246">
          <a:extLst>
            <a:ext uri="{FF2B5EF4-FFF2-40B4-BE49-F238E27FC236}">
              <a16:creationId xmlns:a16="http://schemas.microsoft.com/office/drawing/2014/main" id="{42992835-1B88-4AFB-A4B1-585218C6118C}"/>
            </a:ext>
          </a:extLst>
        </xdr:cNvPr>
        <xdr:cNvCxnSpPr/>
      </xdr:nvCxnSpPr>
      <xdr:spPr>
        <a:xfrm flipV="1">
          <a:off x="1130300" y="16686585"/>
          <a:ext cx="889000" cy="8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29301</xdr:rowOff>
    </xdr:from>
    <xdr:to>
      <xdr:col>10</xdr:col>
      <xdr:colOff>165100</xdr:colOff>
      <xdr:row>97</xdr:row>
      <xdr:rowOff>130901</xdr:rowOff>
    </xdr:to>
    <xdr:sp macro="" textlink="">
      <xdr:nvSpPr>
        <xdr:cNvPr id="248" name="フローチャート: 判断 247">
          <a:extLst>
            <a:ext uri="{FF2B5EF4-FFF2-40B4-BE49-F238E27FC236}">
              <a16:creationId xmlns:a16="http://schemas.microsoft.com/office/drawing/2014/main" id="{55ECFE2D-CBC6-4498-A477-20A79D00D052}"/>
            </a:ext>
          </a:extLst>
        </xdr:cNvPr>
        <xdr:cNvSpPr/>
      </xdr:nvSpPr>
      <xdr:spPr>
        <a:xfrm>
          <a:off x="1968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122028</xdr:rowOff>
    </xdr:from>
    <xdr:ext cx="534377" cy="259045"/>
    <xdr:sp macro="" textlink="">
      <xdr:nvSpPr>
        <xdr:cNvPr id="249" name="テキスト ボックス 248">
          <a:extLst>
            <a:ext uri="{FF2B5EF4-FFF2-40B4-BE49-F238E27FC236}">
              <a16:creationId xmlns:a16="http://schemas.microsoft.com/office/drawing/2014/main" id="{BD4E2AFD-6D09-4617-B595-A5994F737B04}"/>
            </a:ext>
          </a:extLst>
        </xdr:cNvPr>
        <xdr:cNvSpPr txBox="1"/>
      </xdr:nvSpPr>
      <xdr:spPr>
        <a:xfrm>
          <a:off x="1752111" y="1675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39294</xdr:rowOff>
    </xdr:from>
    <xdr:to>
      <xdr:col>6</xdr:col>
      <xdr:colOff>38100</xdr:colOff>
      <xdr:row>97</xdr:row>
      <xdr:rowOff>140894</xdr:rowOff>
    </xdr:to>
    <xdr:sp macro="" textlink="">
      <xdr:nvSpPr>
        <xdr:cNvPr id="250" name="フローチャート: 判断 249">
          <a:extLst>
            <a:ext uri="{FF2B5EF4-FFF2-40B4-BE49-F238E27FC236}">
              <a16:creationId xmlns:a16="http://schemas.microsoft.com/office/drawing/2014/main" id="{15727CAB-62BA-4B4F-9D26-0CE43C9F7BB0}"/>
            </a:ext>
          </a:extLst>
        </xdr:cNvPr>
        <xdr:cNvSpPr/>
      </xdr:nvSpPr>
      <xdr:spPr>
        <a:xfrm>
          <a:off x="1079500" y="166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157421</xdr:rowOff>
    </xdr:from>
    <xdr:ext cx="534377" cy="259045"/>
    <xdr:sp macro="" textlink="">
      <xdr:nvSpPr>
        <xdr:cNvPr id="251" name="テキスト ボックス 250">
          <a:extLst>
            <a:ext uri="{FF2B5EF4-FFF2-40B4-BE49-F238E27FC236}">
              <a16:creationId xmlns:a16="http://schemas.microsoft.com/office/drawing/2014/main" id="{8C60F339-2267-40FE-8770-DD02436987CC}"/>
            </a:ext>
          </a:extLst>
        </xdr:cNvPr>
        <xdr:cNvSpPr txBox="1"/>
      </xdr:nvSpPr>
      <xdr:spPr>
        <a:xfrm>
          <a:off x="863111" y="164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2FEA864C-A631-4E16-A6E2-C88133F6FA92}"/>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E6615D53-4A75-4C9F-9EB7-8EC8A7CFE5D3}"/>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94DB1F29-DE4F-40FD-93A9-4D581B147AAC}"/>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30C1BA39-D917-41AB-A7D0-8D1A35CC2A93}"/>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318A4735-039C-4A19-A467-7E01F6A3AEFE}"/>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106797</xdr:rowOff>
    </xdr:from>
    <xdr:to>
      <xdr:col>24</xdr:col>
      <xdr:colOff>114300</xdr:colOff>
      <xdr:row>96</xdr:row>
      <xdr:rowOff>36947</xdr:rowOff>
    </xdr:to>
    <xdr:sp macro="" textlink="">
      <xdr:nvSpPr>
        <xdr:cNvPr id="257" name="楕円 256">
          <a:extLst>
            <a:ext uri="{FF2B5EF4-FFF2-40B4-BE49-F238E27FC236}">
              <a16:creationId xmlns:a16="http://schemas.microsoft.com/office/drawing/2014/main" id="{EBD456B7-FDAF-4BF2-89D9-941FB3AB2AE8}"/>
            </a:ext>
          </a:extLst>
        </xdr:cNvPr>
        <xdr:cNvSpPr/>
      </xdr:nvSpPr>
      <xdr:spPr>
        <a:xfrm>
          <a:off x="4584700" y="1639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85224</xdr:rowOff>
    </xdr:from>
    <xdr:ext cx="534377" cy="259045"/>
    <xdr:sp macro="" textlink="">
      <xdr:nvSpPr>
        <xdr:cNvPr id="258" name="扶助費該当値テキスト">
          <a:extLst>
            <a:ext uri="{FF2B5EF4-FFF2-40B4-BE49-F238E27FC236}">
              <a16:creationId xmlns:a16="http://schemas.microsoft.com/office/drawing/2014/main" id="{DD525A06-CFA8-48D9-B266-843DF19AD648}"/>
            </a:ext>
          </a:extLst>
        </xdr:cNvPr>
        <xdr:cNvSpPr txBox="1"/>
      </xdr:nvSpPr>
      <xdr:spPr>
        <a:xfrm>
          <a:off x="4686300" y="1637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153561</xdr:rowOff>
    </xdr:from>
    <xdr:to>
      <xdr:col>20</xdr:col>
      <xdr:colOff>38100</xdr:colOff>
      <xdr:row>96</xdr:row>
      <xdr:rowOff>83711</xdr:rowOff>
    </xdr:to>
    <xdr:sp macro="" textlink="">
      <xdr:nvSpPr>
        <xdr:cNvPr id="259" name="楕円 258">
          <a:extLst>
            <a:ext uri="{FF2B5EF4-FFF2-40B4-BE49-F238E27FC236}">
              <a16:creationId xmlns:a16="http://schemas.microsoft.com/office/drawing/2014/main" id="{42D26F3D-F74B-429C-B8A4-3367C851617A}"/>
            </a:ext>
          </a:extLst>
        </xdr:cNvPr>
        <xdr:cNvSpPr/>
      </xdr:nvSpPr>
      <xdr:spPr>
        <a:xfrm>
          <a:off x="3746500" y="1644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74838</xdr:rowOff>
    </xdr:from>
    <xdr:ext cx="534377" cy="259045"/>
    <xdr:sp macro="" textlink="">
      <xdr:nvSpPr>
        <xdr:cNvPr id="260" name="テキスト ボックス 259">
          <a:extLst>
            <a:ext uri="{FF2B5EF4-FFF2-40B4-BE49-F238E27FC236}">
              <a16:creationId xmlns:a16="http://schemas.microsoft.com/office/drawing/2014/main" id="{C52F6B0F-C882-4972-A244-35D571559A04}"/>
            </a:ext>
          </a:extLst>
        </xdr:cNvPr>
        <xdr:cNvSpPr txBox="1"/>
      </xdr:nvSpPr>
      <xdr:spPr>
        <a:xfrm>
          <a:off x="3530111" y="1653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147062</xdr:rowOff>
    </xdr:from>
    <xdr:to>
      <xdr:col>15</xdr:col>
      <xdr:colOff>101600</xdr:colOff>
      <xdr:row>95</xdr:row>
      <xdr:rowOff>77212</xdr:rowOff>
    </xdr:to>
    <xdr:sp macro="" textlink="">
      <xdr:nvSpPr>
        <xdr:cNvPr id="261" name="楕円 260">
          <a:extLst>
            <a:ext uri="{FF2B5EF4-FFF2-40B4-BE49-F238E27FC236}">
              <a16:creationId xmlns:a16="http://schemas.microsoft.com/office/drawing/2014/main" id="{10432C1B-6FF9-4BCC-AECC-5FF995892F20}"/>
            </a:ext>
          </a:extLst>
        </xdr:cNvPr>
        <xdr:cNvSpPr/>
      </xdr:nvSpPr>
      <xdr:spPr>
        <a:xfrm>
          <a:off x="2857500" y="1626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68339</xdr:rowOff>
    </xdr:from>
    <xdr:ext cx="534377" cy="259045"/>
    <xdr:sp macro="" textlink="">
      <xdr:nvSpPr>
        <xdr:cNvPr id="262" name="テキスト ボックス 261">
          <a:extLst>
            <a:ext uri="{FF2B5EF4-FFF2-40B4-BE49-F238E27FC236}">
              <a16:creationId xmlns:a16="http://schemas.microsoft.com/office/drawing/2014/main" id="{1E55C6C0-3AD2-4D85-AA49-BFF37FD15FD5}"/>
            </a:ext>
          </a:extLst>
        </xdr:cNvPr>
        <xdr:cNvSpPr txBox="1"/>
      </xdr:nvSpPr>
      <xdr:spPr>
        <a:xfrm>
          <a:off x="2641111" y="1635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5135</xdr:rowOff>
    </xdr:from>
    <xdr:to>
      <xdr:col>10</xdr:col>
      <xdr:colOff>165100</xdr:colOff>
      <xdr:row>97</xdr:row>
      <xdr:rowOff>106735</xdr:rowOff>
    </xdr:to>
    <xdr:sp macro="" textlink="">
      <xdr:nvSpPr>
        <xdr:cNvPr id="263" name="楕円 262">
          <a:extLst>
            <a:ext uri="{FF2B5EF4-FFF2-40B4-BE49-F238E27FC236}">
              <a16:creationId xmlns:a16="http://schemas.microsoft.com/office/drawing/2014/main" id="{737ABD46-C7DE-4E97-9138-7DB387BBF8EC}"/>
            </a:ext>
          </a:extLst>
        </xdr:cNvPr>
        <xdr:cNvSpPr/>
      </xdr:nvSpPr>
      <xdr:spPr>
        <a:xfrm>
          <a:off x="1968500" y="166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123262</xdr:rowOff>
    </xdr:from>
    <xdr:ext cx="534377" cy="259045"/>
    <xdr:sp macro="" textlink="">
      <xdr:nvSpPr>
        <xdr:cNvPr id="264" name="テキスト ボックス 263">
          <a:extLst>
            <a:ext uri="{FF2B5EF4-FFF2-40B4-BE49-F238E27FC236}">
              <a16:creationId xmlns:a16="http://schemas.microsoft.com/office/drawing/2014/main" id="{926AD651-3C0A-4C59-ACBD-59B8765320DF}"/>
            </a:ext>
          </a:extLst>
        </xdr:cNvPr>
        <xdr:cNvSpPr txBox="1"/>
      </xdr:nvSpPr>
      <xdr:spPr>
        <a:xfrm>
          <a:off x="1752111" y="1641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94469</xdr:rowOff>
    </xdr:from>
    <xdr:to>
      <xdr:col>6</xdr:col>
      <xdr:colOff>38100</xdr:colOff>
      <xdr:row>98</xdr:row>
      <xdr:rowOff>24619</xdr:rowOff>
    </xdr:to>
    <xdr:sp macro="" textlink="">
      <xdr:nvSpPr>
        <xdr:cNvPr id="265" name="楕円 264">
          <a:extLst>
            <a:ext uri="{FF2B5EF4-FFF2-40B4-BE49-F238E27FC236}">
              <a16:creationId xmlns:a16="http://schemas.microsoft.com/office/drawing/2014/main" id="{D117DF5A-B5A3-4257-84E9-BB3330AD016B}"/>
            </a:ext>
          </a:extLst>
        </xdr:cNvPr>
        <xdr:cNvSpPr/>
      </xdr:nvSpPr>
      <xdr:spPr>
        <a:xfrm>
          <a:off x="1079500" y="1672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15746</xdr:rowOff>
    </xdr:from>
    <xdr:ext cx="534377" cy="259045"/>
    <xdr:sp macro="" textlink="">
      <xdr:nvSpPr>
        <xdr:cNvPr id="266" name="テキスト ボックス 265">
          <a:extLst>
            <a:ext uri="{FF2B5EF4-FFF2-40B4-BE49-F238E27FC236}">
              <a16:creationId xmlns:a16="http://schemas.microsoft.com/office/drawing/2014/main" id="{35FCAD18-1B26-496B-8C84-429583E7ACA1}"/>
            </a:ext>
          </a:extLst>
        </xdr:cNvPr>
        <xdr:cNvSpPr txBox="1"/>
      </xdr:nvSpPr>
      <xdr:spPr>
        <a:xfrm>
          <a:off x="863111" y="1681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E862C2BA-A225-486B-81F8-5764F9989BA7}"/>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C20A7884-33FC-4A0A-B7A7-FD36E6DB4B62}"/>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DE0D3CDC-C160-4785-9703-CF44730EB401}"/>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166CA436-C6B8-4073-981B-9080B95C5995}"/>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49AF607E-9A2B-4565-A1B3-17B0A73F9F1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2A15D57E-57D1-4C8F-89E6-4A4B6B2FE5EB}"/>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80C2D1A0-C335-4311-B36D-8FAD7E5FB6BA}"/>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17BAF9E5-1ADD-4602-979B-DE557E44E67D}"/>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6C3A0716-9339-4267-8C89-0A855F293B97}"/>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C0C8402C-34AD-4A22-A65C-585731CFE92B}"/>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165E20A9-8C51-4B06-BED1-A4D94C591606}"/>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88BA651-AE9B-4D14-89DD-31DF34FB5203}"/>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9" name="テキスト ボックス 278">
          <a:extLst>
            <a:ext uri="{FF2B5EF4-FFF2-40B4-BE49-F238E27FC236}">
              <a16:creationId xmlns:a16="http://schemas.microsoft.com/office/drawing/2014/main" id="{4083602D-BF67-4242-881B-47DF14AFCAFF}"/>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F653AC52-4AE3-4797-A66B-4C0EF0EFECA8}"/>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1" name="テキスト ボックス 280">
          <a:extLst>
            <a:ext uri="{FF2B5EF4-FFF2-40B4-BE49-F238E27FC236}">
              <a16:creationId xmlns:a16="http://schemas.microsoft.com/office/drawing/2014/main" id="{D20DA4EC-74AF-4C91-A38F-3C5A3315879B}"/>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E1C0B328-DDD4-4C31-85F8-9D1918CD2E56}"/>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3" name="テキスト ボックス 282">
          <a:extLst>
            <a:ext uri="{FF2B5EF4-FFF2-40B4-BE49-F238E27FC236}">
              <a16:creationId xmlns:a16="http://schemas.microsoft.com/office/drawing/2014/main" id="{43FF0B7D-E704-4403-AB85-15C0CC47FB0A}"/>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D6F5CA4E-5A72-4429-843B-6028CB9499DB}"/>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5" name="テキスト ボックス 284">
          <a:extLst>
            <a:ext uri="{FF2B5EF4-FFF2-40B4-BE49-F238E27FC236}">
              <a16:creationId xmlns:a16="http://schemas.microsoft.com/office/drawing/2014/main" id="{A4823C91-AEDE-492D-ACBF-FFE1071C5FA3}"/>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B016BB8C-1E93-405F-8D4E-D6313C6E9C5B}"/>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932AC9EF-BEB2-4D11-913C-5DCE6AC0DEFD}"/>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516A49AA-FC4B-492F-A561-4A2A9C30E798}"/>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125079</xdr:rowOff>
    </xdr:from>
    <xdr:to>
      <xdr:col>54</xdr:col>
      <xdr:colOff>189865</xdr:colOff>
      <xdr:row>38</xdr:row>
      <xdr:rowOff>142105</xdr:rowOff>
    </xdr:to>
    <xdr:cxnSp macro="">
      <xdr:nvCxnSpPr>
        <xdr:cNvPr id="289" name="直線コネクタ 288">
          <a:extLst>
            <a:ext uri="{FF2B5EF4-FFF2-40B4-BE49-F238E27FC236}">
              <a16:creationId xmlns:a16="http://schemas.microsoft.com/office/drawing/2014/main" id="{D03C8506-B7CB-4D1C-9C26-7F0A16159E7C}"/>
            </a:ext>
          </a:extLst>
        </xdr:cNvPr>
        <xdr:cNvCxnSpPr/>
      </xdr:nvCxnSpPr>
      <xdr:spPr>
        <a:xfrm flipV="1">
          <a:off x="10475595" y="5611479"/>
          <a:ext cx="1270" cy="1045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145932</xdr:rowOff>
    </xdr:from>
    <xdr:ext cx="534377" cy="259045"/>
    <xdr:sp macro="" textlink="">
      <xdr:nvSpPr>
        <xdr:cNvPr id="290" name="補助費等最小値テキスト">
          <a:extLst>
            <a:ext uri="{FF2B5EF4-FFF2-40B4-BE49-F238E27FC236}">
              <a16:creationId xmlns:a16="http://schemas.microsoft.com/office/drawing/2014/main" id="{022D13C2-8B0D-4DD4-878B-375982A7E9AA}"/>
            </a:ext>
          </a:extLst>
        </xdr:cNvPr>
        <xdr:cNvSpPr txBox="1"/>
      </xdr:nvSpPr>
      <xdr:spPr>
        <a:xfrm>
          <a:off x="10528300" y="666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142105</xdr:rowOff>
    </xdr:from>
    <xdr:to>
      <xdr:col>55</xdr:col>
      <xdr:colOff>88900</xdr:colOff>
      <xdr:row>38</xdr:row>
      <xdr:rowOff>142105</xdr:rowOff>
    </xdr:to>
    <xdr:cxnSp macro="">
      <xdr:nvCxnSpPr>
        <xdr:cNvPr id="291" name="直線コネクタ 290">
          <a:extLst>
            <a:ext uri="{FF2B5EF4-FFF2-40B4-BE49-F238E27FC236}">
              <a16:creationId xmlns:a16="http://schemas.microsoft.com/office/drawing/2014/main" id="{DE2BDCEC-F968-48FB-990C-9D7885674D09}"/>
            </a:ext>
          </a:extLst>
        </xdr:cNvPr>
        <xdr:cNvCxnSpPr/>
      </xdr:nvCxnSpPr>
      <xdr:spPr>
        <a:xfrm>
          <a:off x="10388600" y="665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71756</xdr:rowOff>
    </xdr:from>
    <xdr:ext cx="599010" cy="259045"/>
    <xdr:sp macro="" textlink="">
      <xdr:nvSpPr>
        <xdr:cNvPr id="292" name="補助費等最大値テキスト">
          <a:extLst>
            <a:ext uri="{FF2B5EF4-FFF2-40B4-BE49-F238E27FC236}">
              <a16:creationId xmlns:a16="http://schemas.microsoft.com/office/drawing/2014/main" id="{4AED431A-8D1A-4AED-A77D-96855058B2BB}"/>
            </a:ext>
          </a:extLst>
        </xdr:cNvPr>
        <xdr:cNvSpPr txBox="1"/>
      </xdr:nvSpPr>
      <xdr:spPr>
        <a:xfrm>
          <a:off x="10528300" y="538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125079</xdr:rowOff>
    </xdr:from>
    <xdr:to>
      <xdr:col>55</xdr:col>
      <xdr:colOff>88900</xdr:colOff>
      <xdr:row>32</xdr:row>
      <xdr:rowOff>125079</xdr:rowOff>
    </xdr:to>
    <xdr:cxnSp macro="">
      <xdr:nvCxnSpPr>
        <xdr:cNvPr id="293" name="直線コネクタ 292">
          <a:extLst>
            <a:ext uri="{FF2B5EF4-FFF2-40B4-BE49-F238E27FC236}">
              <a16:creationId xmlns:a16="http://schemas.microsoft.com/office/drawing/2014/main" id="{AEC07BE0-FC3B-41E8-BC8D-BBB9FEFF7DB0}"/>
            </a:ext>
          </a:extLst>
        </xdr:cNvPr>
        <xdr:cNvCxnSpPr/>
      </xdr:nvCxnSpPr>
      <xdr:spPr>
        <a:xfrm>
          <a:off x="10388600" y="561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41969</xdr:rowOff>
    </xdr:from>
    <xdr:to>
      <xdr:col>55</xdr:col>
      <xdr:colOff>0</xdr:colOff>
      <xdr:row>38</xdr:row>
      <xdr:rowOff>51040</xdr:rowOff>
    </xdr:to>
    <xdr:cxnSp macro="">
      <xdr:nvCxnSpPr>
        <xdr:cNvPr id="294" name="直線コネクタ 293">
          <a:extLst>
            <a:ext uri="{FF2B5EF4-FFF2-40B4-BE49-F238E27FC236}">
              <a16:creationId xmlns:a16="http://schemas.microsoft.com/office/drawing/2014/main" id="{D2EA82D9-4F3D-445F-B4C8-377255572586}"/>
            </a:ext>
          </a:extLst>
        </xdr:cNvPr>
        <xdr:cNvCxnSpPr/>
      </xdr:nvCxnSpPr>
      <xdr:spPr>
        <a:xfrm>
          <a:off x="9639300" y="6557069"/>
          <a:ext cx="838200" cy="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686</xdr:rowOff>
    </xdr:from>
    <xdr:ext cx="534377" cy="259045"/>
    <xdr:sp macro="" textlink="">
      <xdr:nvSpPr>
        <xdr:cNvPr id="295" name="補助費等平均値テキスト">
          <a:extLst>
            <a:ext uri="{FF2B5EF4-FFF2-40B4-BE49-F238E27FC236}">
              <a16:creationId xmlns:a16="http://schemas.microsoft.com/office/drawing/2014/main" id="{37A336CB-BB15-4864-A516-9BFA01D11DE6}"/>
            </a:ext>
          </a:extLst>
        </xdr:cNvPr>
        <xdr:cNvSpPr txBox="1"/>
      </xdr:nvSpPr>
      <xdr:spPr>
        <a:xfrm>
          <a:off x="10528300" y="6001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149259</xdr:rowOff>
    </xdr:from>
    <xdr:to>
      <xdr:col>55</xdr:col>
      <xdr:colOff>50800</xdr:colOff>
      <xdr:row>36</xdr:row>
      <xdr:rowOff>79409</xdr:rowOff>
    </xdr:to>
    <xdr:sp macro="" textlink="">
      <xdr:nvSpPr>
        <xdr:cNvPr id="296" name="フローチャート: 判断 295">
          <a:extLst>
            <a:ext uri="{FF2B5EF4-FFF2-40B4-BE49-F238E27FC236}">
              <a16:creationId xmlns:a16="http://schemas.microsoft.com/office/drawing/2014/main" id="{0330ABF8-A49F-4077-9208-D6F2B57519F6}"/>
            </a:ext>
          </a:extLst>
        </xdr:cNvPr>
        <xdr:cNvSpPr/>
      </xdr:nvSpPr>
      <xdr:spPr>
        <a:xfrm>
          <a:off x="10426700" y="615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153919</xdr:rowOff>
    </xdr:from>
    <xdr:to>
      <xdr:col>50</xdr:col>
      <xdr:colOff>114300</xdr:colOff>
      <xdr:row>38</xdr:row>
      <xdr:rowOff>41969</xdr:rowOff>
    </xdr:to>
    <xdr:cxnSp macro="">
      <xdr:nvCxnSpPr>
        <xdr:cNvPr id="297" name="直線コネクタ 296">
          <a:extLst>
            <a:ext uri="{FF2B5EF4-FFF2-40B4-BE49-F238E27FC236}">
              <a16:creationId xmlns:a16="http://schemas.microsoft.com/office/drawing/2014/main" id="{6294E2E7-E361-4C72-9B08-0F729030332D}"/>
            </a:ext>
          </a:extLst>
        </xdr:cNvPr>
        <xdr:cNvCxnSpPr/>
      </xdr:nvCxnSpPr>
      <xdr:spPr>
        <a:xfrm>
          <a:off x="8750300" y="6497569"/>
          <a:ext cx="889000" cy="5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163040</xdr:rowOff>
    </xdr:from>
    <xdr:to>
      <xdr:col>50</xdr:col>
      <xdr:colOff>165100</xdr:colOff>
      <xdr:row>36</xdr:row>
      <xdr:rowOff>93190</xdr:rowOff>
    </xdr:to>
    <xdr:sp macro="" textlink="">
      <xdr:nvSpPr>
        <xdr:cNvPr id="298" name="フローチャート: 判断 297">
          <a:extLst>
            <a:ext uri="{FF2B5EF4-FFF2-40B4-BE49-F238E27FC236}">
              <a16:creationId xmlns:a16="http://schemas.microsoft.com/office/drawing/2014/main" id="{45532C79-F49D-490F-B56A-05003F5908D1}"/>
            </a:ext>
          </a:extLst>
        </xdr:cNvPr>
        <xdr:cNvSpPr/>
      </xdr:nvSpPr>
      <xdr:spPr>
        <a:xfrm>
          <a:off x="9588500" y="616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109717</xdr:rowOff>
    </xdr:from>
    <xdr:ext cx="534377" cy="259045"/>
    <xdr:sp macro="" textlink="">
      <xdr:nvSpPr>
        <xdr:cNvPr id="299" name="テキスト ボックス 298">
          <a:extLst>
            <a:ext uri="{FF2B5EF4-FFF2-40B4-BE49-F238E27FC236}">
              <a16:creationId xmlns:a16="http://schemas.microsoft.com/office/drawing/2014/main" id="{2D4D76F0-74CA-49F7-B9FD-E64743010A63}"/>
            </a:ext>
          </a:extLst>
        </xdr:cNvPr>
        <xdr:cNvSpPr txBox="1"/>
      </xdr:nvSpPr>
      <xdr:spPr>
        <a:xfrm>
          <a:off x="9372111" y="593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146485</xdr:rowOff>
    </xdr:from>
    <xdr:to>
      <xdr:col>45</xdr:col>
      <xdr:colOff>177800</xdr:colOff>
      <xdr:row>37</xdr:row>
      <xdr:rowOff>153919</xdr:rowOff>
    </xdr:to>
    <xdr:cxnSp macro="">
      <xdr:nvCxnSpPr>
        <xdr:cNvPr id="300" name="直線コネクタ 299">
          <a:extLst>
            <a:ext uri="{FF2B5EF4-FFF2-40B4-BE49-F238E27FC236}">
              <a16:creationId xmlns:a16="http://schemas.microsoft.com/office/drawing/2014/main" id="{4D050BD8-2373-448D-B646-1BB312B52147}"/>
            </a:ext>
          </a:extLst>
        </xdr:cNvPr>
        <xdr:cNvCxnSpPr/>
      </xdr:nvCxnSpPr>
      <xdr:spPr>
        <a:xfrm>
          <a:off x="7861300" y="5632885"/>
          <a:ext cx="889000" cy="86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51903</xdr:rowOff>
    </xdr:from>
    <xdr:to>
      <xdr:col>46</xdr:col>
      <xdr:colOff>38100</xdr:colOff>
      <xdr:row>36</xdr:row>
      <xdr:rowOff>153503</xdr:rowOff>
    </xdr:to>
    <xdr:sp macro="" textlink="">
      <xdr:nvSpPr>
        <xdr:cNvPr id="301" name="フローチャート: 判断 300">
          <a:extLst>
            <a:ext uri="{FF2B5EF4-FFF2-40B4-BE49-F238E27FC236}">
              <a16:creationId xmlns:a16="http://schemas.microsoft.com/office/drawing/2014/main" id="{7B74EA1A-376C-46DF-BDB3-8A64DCAEE544}"/>
            </a:ext>
          </a:extLst>
        </xdr:cNvPr>
        <xdr:cNvSpPr/>
      </xdr:nvSpPr>
      <xdr:spPr>
        <a:xfrm>
          <a:off x="86995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170030</xdr:rowOff>
    </xdr:from>
    <xdr:ext cx="534377" cy="259045"/>
    <xdr:sp macro="" textlink="">
      <xdr:nvSpPr>
        <xdr:cNvPr id="302" name="テキスト ボックス 301">
          <a:extLst>
            <a:ext uri="{FF2B5EF4-FFF2-40B4-BE49-F238E27FC236}">
              <a16:creationId xmlns:a16="http://schemas.microsoft.com/office/drawing/2014/main" id="{9A8C160B-3BD9-4517-851B-FC290A63EA2A}"/>
            </a:ext>
          </a:extLst>
        </xdr:cNvPr>
        <xdr:cNvSpPr txBox="1"/>
      </xdr:nvSpPr>
      <xdr:spPr>
        <a:xfrm>
          <a:off x="8483111" y="59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146485</xdr:rowOff>
    </xdr:from>
    <xdr:to>
      <xdr:col>41</xdr:col>
      <xdr:colOff>50800</xdr:colOff>
      <xdr:row>39</xdr:row>
      <xdr:rowOff>31262</xdr:rowOff>
    </xdr:to>
    <xdr:cxnSp macro="">
      <xdr:nvCxnSpPr>
        <xdr:cNvPr id="303" name="直線コネクタ 302">
          <a:extLst>
            <a:ext uri="{FF2B5EF4-FFF2-40B4-BE49-F238E27FC236}">
              <a16:creationId xmlns:a16="http://schemas.microsoft.com/office/drawing/2014/main" id="{44BCE55C-F259-45EB-A798-6FFF31E8EC9E}"/>
            </a:ext>
          </a:extLst>
        </xdr:cNvPr>
        <xdr:cNvCxnSpPr/>
      </xdr:nvCxnSpPr>
      <xdr:spPr>
        <a:xfrm flipV="1">
          <a:off x="6972300" y="5632885"/>
          <a:ext cx="889000" cy="108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119807</xdr:rowOff>
    </xdr:from>
    <xdr:to>
      <xdr:col>41</xdr:col>
      <xdr:colOff>101600</xdr:colOff>
      <xdr:row>31</xdr:row>
      <xdr:rowOff>49957</xdr:rowOff>
    </xdr:to>
    <xdr:sp macro="" textlink="">
      <xdr:nvSpPr>
        <xdr:cNvPr id="304" name="フローチャート: 判断 303">
          <a:extLst>
            <a:ext uri="{FF2B5EF4-FFF2-40B4-BE49-F238E27FC236}">
              <a16:creationId xmlns:a16="http://schemas.microsoft.com/office/drawing/2014/main" id="{2CA45B9D-B0FC-43B3-94A5-E3A69D4DF0F1}"/>
            </a:ext>
          </a:extLst>
        </xdr:cNvPr>
        <xdr:cNvSpPr/>
      </xdr:nvSpPr>
      <xdr:spPr>
        <a:xfrm>
          <a:off x="7810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66484</xdr:rowOff>
    </xdr:from>
    <xdr:ext cx="599010" cy="259045"/>
    <xdr:sp macro="" textlink="">
      <xdr:nvSpPr>
        <xdr:cNvPr id="305" name="テキスト ボックス 304">
          <a:extLst>
            <a:ext uri="{FF2B5EF4-FFF2-40B4-BE49-F238E27FC236}">
              <a16:creationId xmlns:a16="http://schemas.microsoft.com/office/drawing/2014/main" id="{5318BDF1-B5A3-4EF1-8D73-F0DFF8EEDD32}"/>
            </a:ext>
          </a:extLst>
        </xdr:cNvPr>
        <xdr:cNvSpPr txBox="1"/>
      </xdr:nvSpPr>
      <xdr:spPr>
        <a:xfrm>
          <a:off x="7561795" y="503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73501</xdr:rowOff>
    </xdr:from>
    <xdr:to>
      <xdr:col>36</xdr:col>
      <xdr:colOff>165100</xdr:colOff>
      <xdr:row>37</xdr:row>
      <xdr:rowOff>3651</xdr:rowOff>
    </xdr:to>
    <xdr:sp macro="" textlink="">
      <xdr:nvSpPr>
        <xdr:cNvPr id="306" name="フローチャート: 判断 305">
          <a:extLst>
            <a:ext uri="{FF2B5EF4-FFF2-40B4-BE49-F238E27FC236}">
              <a16:creationId xmlns:a16="http://schemas.microsoft.com/office/drawing/2014/main" id="{A16F7EDE-E082-46BA-9E50-9D0D410CB65B}"/>
            </a:ext>
          </a:extLst>
        </xdr:cNvPr>
        <xdr:cNvSpPr/>
      </xdr:nvSpPr>
      <xdr:spPr>
        <a:xfrm>
          <a:off x="6921500" y="624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20178</xdr:rowOff>
    </xdr:from>
    <xdr:ext cx="534377" cy="259045"/>
    <xdr:sp macro="" textlink="">
      <xdr:nvSpPr>
        <xdr:cNvPr id="307" name="テキスト ボックス 306">
          <a:extLst>
            <a:ext uri="{FF2B5EF4-FFF2-40B4-BE49-F238E27FC236}">
              <a16:creationId xmlns:a16="http://schemas.microsoft.com/office/drawing/2014/main" id="{641EF74B-AC48-4E45-A6A0-7E155C4515E5}"/>
            </a:ext>
          </a:extLst>
        </xdr:cNvPr>
        <xdr:cNvSpPr txBox="1"/>
      </xdr:nvSpPr>
      <xdr:spPr>
        <a:xfrm>
          <a:off x="6705111" y="602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9FA762BD-DDCE-40C5-9EB6-6D289E704A58}"/>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39D9B932-18D1-499B-9702-3CBC9B875004}"/>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876A2DDE-5B9F-4785-BB6F-EE433658DC1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D3FBA851-32F4-4399-ACD3-DAB06762538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F7C55415-7F23-403D-A50C-D7B8D8BF04CE}"/>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240</xdr:rowOff>
    </xdr:from>
    <xdr:to>
      <xdr:col>55</xdr:col>
      <xdr:colOff>50800</xdr:colOff>
      <xdr:row>38</xdr:row>
      <xdr:rowOff>101840</xdr:rowOff>
    </xdr:to>
    <xdr:sp macro="" textlink="">
      <xdr:nvSpPr>
        <xdr:cNvPr id="313" name="楕円 312">
          <a:extLst>
            <a:ext uri="{FF2B5EF4-FFF2-40B4-BE49-F238E27FC236}">
              <a16:creationId xmlns:a16="http://schemas.microsoft.com/office/drawing/2014/main" id="{2C059DFA-800C-40FE-8B40-E4AD47CCA995}"/>
            </a:ext>
          </a:extLst>
        </xdr:cNvPr>
        <xdr:cNvSpPr/>
      </xdr:nvSpPr>
      <xdr:spPr>
        <a:xfrm>
          <a:off x="10426700" y="6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86617</xdr:rowOff>
    </xdr:from>
    <xdr:ext cx="534377" cy="259045"/>
    <xdr:sp macro="" textlink="">
      <xdr:nvSpPr>
        <xdr:cNvPr id="314" name="補助費等該当値テキスト">
          <a:extLst>
            <a:ext uri="{FF2B5EF4-FFF2-40B4-BE49-F238E27FC236}">
              <a16:creationId xmlns:a16="http://schemas.microsoft.com/office/drawing/2014/main" id="{00BCDECA-D87F-4805-B2C0-8AD1C188ECC7}"/>
            </a:ext>
          </a:extLst>
        </xdr:cNvPr>
        <xdr:cNvSpPr txBox="1"/>
      </xdr:nvSpPr>
      <xdr:spPr>
        <a:xfrm>
          <a:off x="10528300" y="643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162619</xdr:rowOff>
    </xdr:from>
    <xdr:to>
      <xdr:col>50</xdr:col>
      <xdr:colOff>165100</xdr:colOff>
      <xdr:row>38</xdr:row>
      <xdr:rowOff>92769</xdr:rowOff>
    </xdr:to>
    <xdr:sp macro="" textlink="">
      <xdr:nvSpPr>
        <xdr:cNvPr id="315" name="楕円 314">
          <a:extLst>
            <a:ext uri="{FF2B5EF4-FFF2-40B4-BE49-F238E27FC236}">
              <a16:creationId xmlns:a16="http://schemas.microsoft.com/office/drawing/2014/main" id="{FD29B475-49DD-443A-841A-9331F92815BB}"/>
            </a:ext>
          </a:extLst>
        </xdr:cNvPr>
        <xdr:cNvSpPr/>
      </xdr:nvSpPr>
      <xdr:spPr>
        <a:xfrm>
          <a:off x="9588500" y="650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83896</xdr:rowOff>
    </xdr:from>
    <xdr:ext cx="534377" cy="259045"/>
    <xdr:sp macro="" textlink="">
      <xdr:nvSpPr>
        <xdr:cNvPr id="316" name="テキスト ボックス 315">
          <a:extLst>
            <a:ext uri="{FF2B5EF4-FFF2-40B4-BE49-F238E27FC236}">
              <a16:creationId xmlns:a16="http://schemas.microsoft.com/office/drawing/2014/main" id="{29361CDD-1A05-42EA-A9B0-43B7707D5282}"/>
            </a:ext>
          </a:extLst>
        </xdr:cNvPr>
        <xdr:cNvSpPr txBox="1"/>
      </xdr:nvSpPr>
      <xdr:spPr>
        <a:xfrm>
          <a:off x="9372111" y="659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103119</xdr:rowOff>
    </xdr:from>
    <xdr:to>
      <xdr:col>46</xdr:col>
      <xdr:colOff>38100</xdr:colOff>
      <xdr:row>38</xdr:row>
      <xdr:rowOff>33269</xdr:rowOff>
    </xdr:to>
    <xdr:sp macro="" textlink="">
      <xdr:nvSpPr>
        <xdr:cNvPr id="317" name="楕円 316">
          <a:extLst>
            <a:ext uri="{FF2B5EF4-FFF2-40B4-BE49-F238E27FC236}">
              <a16:creationId xmlns:a16="http://schemas.microsoft.com/office/drawing/2014/main" id="{79729EEF-2441-4831-9118-89ABF550D0FB}"/>
            </a:ext>
          </a:extLst>
        </xdr:cNvPr>
        <xdr:cNvSpPr/>
      </xdr:nvSpPr>
      <xdr:spPr>
        <a:xfrm>
          <a:off x="8699500" y="644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24396</xdr:rowOff>
    </xdr:from>
    <xdr:ext cx="534377" cy="259045"/>
    <xdr:sp macro="" textlink="">
      <xdr:nvSpPr>
        <xdr:cNvPr id="318" name="テキスト ボックス 317">
          <a:extLst>
            <a:ext uri="{FF2B5EF4-FFF2-40B4-BE49-F238E27FC236}">
              <a16:creationId xmlns:a16="http://schemas.microsoft.com/office/drawing/2014/main" id="{310E7A2E-6AD2-4F45-8D65-B73E416A0D49}"/>
            </a:ext>
          </a:extLst>
        </xdr:cNvPr>
        <xdr:cNvSpPr txBox="1"/>
      </xdr:nvSpPr>
      <xdr:spPr>
        <a:xfrm>
          <a:off x="8483111" y="653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95685</xdr:rowOff>
    </xdr:from>
    <xdr:to>
      <xdr:col>41</xdr:col>
      <xdr:colOff>101600</xdr:colOff>
      <xdr:row>33</xdr:row>
      <xdr:rowOff>25835</xdr:rowOff>
    </xdr:to>
    <xdr:sp macro="" textlink="">
      <xdr:nvSpPr>
        <xdr:cNvPr id="319" name="楕円 318">
          <a:extLst>
            <a:ext uri="{FF2B5EF4-FFF2-40B4-BE49-F238E27FC236}">
              <a16:creationId xmlns:a16="http://schemas.microsoft.com/office/drawing/2014/main" id="{7585F5EE-216A-4723-ABDE-A23A7AD048EA}"/>
            </a:ext>
          </a:extLst>
        </xdr:cNvPr>
        <xdr:cNvSpPr/>
      </xdr:nvSpPr>
      <xdr:spPr>
        <a:xfrm>
          <a:off x="7810500" y="55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16962</xdr:rowOff>
    </xdr:from>
    <xdr:ext cx="599010" cy="259045"/>
    <xdr:sp macro="" textlink="">
      <xdr:nvSpPr>
        <xdr:cNvPr id="320" name="テキスト ボックス 319">
          <a:extLst>
            <a:ext uri="{FF2B5EF4-FFF2-40B4-BE49-F238E27FC236}">
              <a16:creationId xmlns:a16="http://schemas.microsoft.com/office/drawing/2014/main" id="{28208C77-D6E6-4410-A5CE-9854A9969393}"/>
            </a:ext>
          </a:extLst>
        </xdr:cNvPr>
        <xdr:cNvSpPr txBox="1"/>
      </xdr:nvSpPr>
      <xdr:spPr>
        <a:xfrm>
          <a:off x="7561795" y="567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151912</xdr:rowOff>
    </xdr:from>
    <xdr:to>
      <xdr:col>36</xdr:col>
      <xdr:colOff>165100</xdr:colOff>
      <xdr:row>39</xdr:row>
      <xdr:rowOff>82062</xdr:rowOff>
    </xdr:to>
    <xdr:sp macro="" textlink="">
      <xdr:nvSpPr>
        <xdr:cNvPr id="321" name="楕円 320">
          <a:extLst>
            <a:ext uri="{FF2B5EF4-FFF2-40B4-BE49-F238E27FC236}">
              <a16:creationId xmlns:a16="http://schemas.microsoft.com/office/drawing/2014/main" id="{395160A0-47FB-40CE-835D-1A4C93D68372}"/>
            </a:ext>
          </a:extLst>
        </xdr:cNvPr>
        <xdr:cNvSpPr/>
      </xdr:nvSpPr>
      <xdr:spPr>
        <a:xfrm>
          <a:off x="6921500" y="666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73189</xdr:rowOff>
    </xdr:from>
    <xdr:ext cx="534377" cy="259045"/>
    <xdr:sp macro="" textlink="">
      <xdr:nvSpPr>
        <xdr:cNvPr id="322" name="テキスト ボックス 321">
          <a:extLst>
            <a:ext uri="{FF2B5EF4-FFF2-40B4-BE49-F238E27FC236}">
              <a16:creationId xmlns:a16="http://schemas.microsoft.com/office/drawing/2014/main" id="{71DFDFDE-B134-4EE5-9123-1E7AEAB200AA}"/>
            </a:ext>
          </a:extLst>
        </xdr:cNvPr>
        <xdr:cNvSpPr txBox="1"/>
      </xdr:nvSpPr>
      <xdr:spPr>
        <a:xfrm>
          <a:off x="6705111" y="675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6CCF3C68-3579-43D6-8042-1C8C431AD3C8}"/>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BD692B14-5AB9-4768-8337-8AA0967D310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AF458F4B-2D5F-45AA-AFD1-2DF97D9964D5}"/>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BCFEA4AB-8FAE-4F73-B1BA-0D1ACE5C815A}"/>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BDB294DA-7CA1-423C-B443-1724380915F5}"/>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58FCC4FE-ADF6-4CED-A1D7-1D8183C92865}"/>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31421698-59F7-4361-84BE-F01653D774D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B8011A2D-524D-4527-A1A8-F5A0F4E4FA7A}"/>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81FD82B5-B4BB-4A34-A2FE-5AC8C5C3C59C}"/>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91CDA9EC-D0BC-4FBB-B158-C247AAEEAAD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1E3BEC07-1B6C-4F01-AAD4-5560BBD10075}"/>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1D567562-328C-41B2-8812-D70384DB5BF3}"/>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1343BEFD-EA9A-4C3C-864F-51ADA85BF303}"/>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E883A777-01A1-4AD0-B67E-5333F8764DDE}"/>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30B224D6-D71A-4D72-BFE8-4B83D92915D4}"/>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E43DBC2D-EA4A-4B87-A441-4D98D3E90482}"/>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3DB3F7A9-7D26-4BC5-BA4A-9F0E3220BBE3}"/>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2D0610D3-F28F-4953-BF30-EF7F90C6E26B}"/>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2ECB31F1-73E5-4645-82E8-A08E6AE53D7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963C468E-408F-41A3-A150-78CAC6CE6F01}"/>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C4EFCE3F-4DA2-4271-90D3-E71071612F19}"/>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4" name="直線コネクタ 343">
          <a:extLst>
            <a:ext uri="{FF2B5EF4-FFF2-40B4-BE49-F238E27FC236}">
              <a16:creationId xmlns:a16="http://schemas.microsoft.com/office/drawing/2014/main" id="{5D31E51C-5A89-4375-9710-60D607508221}"/>
            </a:ext>
          </a:extLst>
        </xdr:cNvPr>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5" name="普通建設事業費最小値テキスト">
          <a:extLst>
            <a:ext uri="{FF2B5EF4-FFF2-40B4-BE49-F238E27FC236}">
              <a16:creationId xmlns:a16="http://schemas.microsoft.com/office/drawing/2014/main" id="{B6EDEDF8-BC05-478E-9D22-D75ED59639BC}"/>
            </a:ext>
          </a:extLst>
        </xdr:cNvPr>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46" name="直線コネクタ 345">
          <a:extLst>
            <a:ext uri="{FF2B5EF4-FFF2-40B4-BE49-F238E27FC236}">
              <a16:creationId xmlns:a16="http://schemas.microsoft.com/office/drawing/2014/main" id="{BE037124-2702-4174-A31A-21F1750AAAF8}"/>
            </a:ext>
          </a:extLst>
        </xdr:cNvPr>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47" name="普通建設事業費最大値テキスト">
          <a:extLst>
            <a:ext uri="{FF2B5EF4-FFF2-40B4-BE49-F238E27FC236}">
              <a16:creationId xmlns:a16="http://schemas.microsoft.com/office/drawing/2014/main" id="{59208ADD-1EB7-4B79-94D1-5D61ADC672AE}"/>
            </a:ext>
          </a:extLst>
        </xdr:cNvPr>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48" name="直線コネクタ 347">
          <a:extLst>
            <a:ext uri="{FF2B5EF4-FFF2-40B4-BE49-F238E27FC236}">
              <a16:creationId xmlns:a16="http://schemas.microsoft.com/office/drawing/2014/main" id="{27C08A23-3705-4636-B876-05B6C02850A8}"/>
            </a:ext>
          </a:extLst>
        </xdr:cNvPr>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23347</xdr:rowOff>
    </xdr:from>
    <xdr:to>
      <xdr:col>55</xdr:col>
      <xdr:colOff>0</xdr:colOff>
      <xdr:row>57</xdr:row>
      <xdr:rowOff>87757</xdr:rowOff>
    </xdr:to>
    <xdr:cxnSp macro="">
      <xdr:nvCxnSpPr>
        <xdr:cNvPr id="349" name="直線コネクタ 348">
          <a:extLst>
            <a:ext uri="{FF2B5EF4-FFF2-40B4-BE49-F238E27FC236}">
              <a16:creationId xmlns:a16="http://schemas.microsoft.com/office/drawing/2014/main" id="{6136677D-863D-40FF-8773-F4D0ECC36059}"/>
            </a:ext>
          </a:extLst>
        </xdr:cNvPr>
        <xdr:cNvCxnSpPr/>
      </xdr:nvCxnSpPr>
      <xdr:spPr>
        <a:xfrm>
          <a:off x="9639300" y="9795997"/>
          <a:ext cx="838200" cy="6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91656</xdr:rowOff>
    </xdr:from>
    <xdr:ext cx="534377" cy="259045"/>
    <xdr:sp macro="" textlink="">
      <xdr:nvSpPr>
        <xdr:cNvPr id="350" name="普通建設事業費平均値テキスト">
          <a:extLst>
            <a:ext uri="{FF2B5EF4-FFF2-40B4-BE49-F238E27FC236}">
              <a16:creationId xmlns:a16="http://schemas.microsoft.com/office/drawing/2014/main" id="{2E443067-CBC0-49CC-A5E2-B0F889BC5FA9}"/>
            </a:ext>
          </a:extLst>
        </xdr:cNvPr>
        <xdr:cNvSpPr txBox="1"/>
      </xdr:nvSpPr>
      <xdr:spPr>
        <a:xfrm>
          <a:off x="10528300" y="952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51" name="フローチャート: 判断 350">
          <a:extLst>
            <a:ext uri="{FF2B5EF4-FFF2-40B4-BE49-F238E27FC236}">
              <a16:creationId xmlns:a16="http://schemas.microsoft.com/office/drawing/2014/main" id="{9B9EB4DA-8462-4F89-A36A-4E8BA605791D}"/>
            </a:ext>
          </a:extLst>
        </xdr:cNvPr>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124895</xdr:rowOff>
    </xdr:from>
    <xdr:to>
      <xdr:col>50</xdr:col>
      <xdr:colOff>114300</xdr:colOff>
      <xdr:row>57</xdr:row>
      <xdr:rowOff>23347</xdr:rowOff>
    </xdr:to>
    <xdr:cxnSp macro="">
      <xdr:nvCxnSpPr>
        <xdr:cNvPr id="352" name="直線コネクタ 351">
          <a:extLst>
            <a:ext uri="{FF2B5EF4-FFF2-40B4-BE49-F238E27FC236}">
              <a16:creationId xmlns:a16="http://schemas.microsoft.com/office/drawing/2014/main" id="{4C2ECD71-58F0-4744-AF6C-88B95DEA083B}"/>
            </a:ext>
          </a:extLst>
        </xdr:cNvPr>
        <xdr:cNvCxnSpPr/>
      </xdr:nvCxnSpPr>
      <xdr:spPr>
        <a:xfrm>
          <a:off x="8750300" y="9383195"/>
          <a:ext cx="889000" cy="4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3" name="フローチャート: 判断 352">
          <a:extLst>
            <a:ext uri="{FF2B5EF4-FFF2-40B4-BE49-F238E27FC236}">
              <a16:creationId xmlns:a16="http://schemas.microsoft.com/office/drawing/2014/main" id="{66B5A6A2-984F-404D-AB00-8AE5176D40F5}"/>
            </a:ext>
          </a:extLst>
        </xdr:cNvPr>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41553</xdr:rowOff>
    </xdr:from>
    <xdr:ext cx="534377" cy="259045"/>
    <xdr:sp macro="" textlink="">
      <xdr:nvSpPr>
        <xdr:cNvPr id="354" name="テキスト ボックス 353">
          <a:extLst>
            <a:ext uri="{FF2B5EF4-FFF2-40B4-BE49-F238E27FC236}">
              <a16:creationId xmlns:a16="http://schemas.microsoft.com/office/drawing/2014/main" id="{ED88DC6D-4E3A-4459-B30C-F1A41D8544E5}"/>
            </a:ext>
          </a:extLst>
        </xdr:cNvPr>
        <xdr:cNvSpPr txBox="1"/>
      </xdr:nvSpPr>
      <xdr:spPr>
        <a:xfrm>
          <a:off x="9372111" y="947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124895</xdr:rowOff>
    </xdr:from>
    <xdr:to>
      <xdr:col>45</xdr:col>
      <xdr:colOff>177800</xdr:colOff>
      <xdr:row>56</xdr:row>
      <xdr:rowOff>124059</xdr:rowOff>
    </xdr:to>
    <xdr:cxnSp macro="">
      <xdr:nvCxnSpPr>
        <xdr:cNvPr id="355" name="直線コネクタ 354">
          <a:extLst>
            <a:ext uri="{FF2B5EF4-FFF2-40B4-BE49-F238E27FC236}">
              <a16:creationId xmlns:a16="http://schemas.microsoft.com/office/drawing/2014/main" id="{93F7C820-CF77-4E11-B1DE-85319A8381C9}"/>
            </a:ext>
          </a:extLst>
        </xdr:cNvPr>
        <xdr:cNvCxnSpPr/>
      </xdr:nvCxnSpPr>
      <xdr:spPr>
        <a:xfrm flipV="1">
          <a:off x="7861300" y="9383195"/>
          <a:ext cx="889000" cy="34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56" name="フローチャート: 判断 355">
          <a:extLst>
            <a:ext uri="{FF2B5EF4-FFF2-40B4-BE49-F238E27FC236}">
              <a16:creationId xmlns:a16="http://schemas.microsoft.com/office/drawing/2014/main" id="{7F01876E-DE8B-4B7F-BFDE-70CBE6FF9F14}"/>
            </a:ext>
          </a:extLst>
        </xdr:cNvPr>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12152</xdr:rowOff>
    </xdr:from>
    <xdr:ext cx="534377" cy="259045"/>
    <xdr:sp macro="" textlink="">
      <xdr:nvSpPr>
        <xdr:cNvPr id="357" name="テキスト ボックス 356">
          <a:extLst>
            <a:ext uri="{FF2B5EF4-FFF2-40B4-BE49-F238E27FC236}">
              <a16:creationId xmlns:a16="http://schemas.microsoft.com/office/drawing/2014/main" id="{F45E7569-B917-4DDE-B313-31AECBF92048}"/>
            </a:ext>
          </a:extLst>
        </xdr:cNvPr>
        <xdr:cNvSpPr txBox="1"/>
      </xdr:nvSpPr>
      <xdr:spPr>
        <a:xfrm>
          <a:off x="8483111" y="978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124059</xdr:rowOff>
    </xdr:from>
    <xdr:to>
      <xdr:col>41</xdr:col>
      <xdr:colOff>50800</xdr:colOff>
      <xdr:row>56</xdr:row>
      <xdr:rowOff>130382</xdr:rowOff>
    </xdr:to>
    <xdr:cxnSp macro="">
      <xdr:nvCxnSpPr>
        <xdr:cNvPr id="358" name="直線コネクタ 357">
          <a:extLst>
            <a:ext uri="{FF2B5EF4-FFF2-40B4-BE49-F238E27FC236}">
              <a16:creationId xmlns:a16="http://schemas.microsoft.com/office/drawing/2014/main" id="{C2913431-1C19-41EE-8468-427CF2806671}"/>
            </a:ext>
          </a:extLst>
        </xdr:cNvPr>
        <xdr:cNvCxnSpPr/>
      </xdr:nvCxnSpPr>
      <xdr:spPr>
        <a:xfrm flipV="1">
          <a:off x="6972300" y="9725259"/>
          <a:ext cx="889000" cy="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45654</xdr:rowOff>
    </xdr:from>
    <xdr:to>
      <xdr:col>41</xdr:col>
      <xdr:colOff>101600</xdr:colOff>
      <xdr:row>56</xdr:row>
      <xdr:rowOff>147254</xdr:rowOff>
    </xdr:to>
    <xdr:sp macro="" textlink="">
      <xdr:nvSpPr>
        <xdr:cNvPr id="359" name="フローチャート: 判断 358">
          <a:extLst>
            <a:ext uri="{FF2B5EF4-FFF2-40B4-BE49-F238E27FC236}">
              <a16:creationId xmlns:a16="http://schemas.microsoft.com/office/drawing/2014/main" id="{596FBCB2-500A-4EF3-8280-AC90C650645A}"/>
            </a:ext>
          </a:extLst>
        </xdr:cNvPr>
        <xdr:cNvSpPr/>
      </xdr:nvSpPr>
      <xdr:spPr>
        <a:xfrm>
          <a:off x="7810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163781</xdr:rowOff>
    </xdr:from>
    <xdr:ext cx="534377" cy="259045"/>
    <xdr:sp macro="" textlink="">
      <xdr:nvSpPr>
        <xdr:cNvPr id="360" name="テキスト ボックス 359">
          <a:extLst>
            <a:ext uri="{FF2B5EF4-FFF2-40B4-BE49-F238E27FC236}">
              <a16:creationId xmlns:a16="http://schemas.microsoft.com/office/drawing/2014/main" id="{257966BB-E50E-4426-9F35-EC0F205B9E11}"/>
            </a:ext>
          </a:extLst>
        </xdr:cNvPr>
        <xdr:cNvSpPr txBox="1"/>
      </xdr:nvSpPr>
      <xdr:spPr>
        <a:xfrm>
          <a:off x="7594111" y="94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51853</xdr:rowOff>
    </xdr:from>
    <xdr:to>
      <xdr:col>36</xdr:col>
      <xdr:colOff>165100</xdr:colOff>
      <xdr:row>56</xdr:row>
      <xdr:rowOff>153453</xdr:rowOff>
    </xdr:to>
    <xdr:sp macro="" textlink="">
      <xdr:nvSpPr>
        <xdr:cNvPr id="361" name="フローチャート: 判断 360">
          <a:extLst>
            <a:ext uri="{FF2B5EF4-FFF2-40B4-BE49-F238E27FC236}">
              <a16:creationId xmlns:a16="http://schemas.microsoft.com/office/drawing/2014/main" id="{AD74BBCA-C3C2-4A2C-B028-684EFDCAE8C0}"/>
            </a:ext>
          </a:extLst>
        </xdr:cNvPr>
        <xdr:cNvSpPr/>
      </xdr:nvSpPr>
      <xdr:spPr>
        <a:xfrm>
          <a:off x="6921500" y="965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169980</xdr:rowOff>
    </xdr:from>
    <xdr:ext cx="534377" cy="259045"/>
    <xdr:sp macro="" textlink="">
      <xdr:nvSpPr>
        <xdr:cNvPr id="362" name="テキスト ボックス 361">
          <a:extLst>
            <a:ext uri="{FF2B5EF4-FFF2-40B4-BE49-F238E27FC236}">
              <a16:creationId xmlns:a16="http://schemas.microsoft.com/office/drawing/2014/main" id="{1133723C-DBB5-4385-BBC6-C464D0894A74}"/>
            </a:ext>
          </a:extLst>
        </xdr:cNvPr>
        <xdr:cNvSpPr txBox="1"/>
      </xdr:nvSpPr>
      <xdr:spPr>
        <a:xfrm>
          <a:off x="6705111" y="942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764E8BEE-1F65-48FB-B4BB-76C5A20BA5AB}"/>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D24BDD4C-63E6-4595-8477-23F7DECEB0B8}"/>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28311D54-1AA5-4CFF-9987-F96D4E131316}"/>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C630566C-4C83-46B8-9B3B-8A52116EFC2E}"/>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2C54DB17-CB25-4B09-936C-368CFB9120CC}"/>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36957</xdr:rowOff>
    </xdr:from>
    <xdr:to>
      <xdr:col>55</xdr:col>
      <xdr:colOff>50800</xdr:colOff>
      <xdr:row>57</xdr:row>
      <xdr:rowOff>138557</xdr:rowOff>
    </xdr:to>
    <xdr:sp macro="" textlink="">
      <xdr:nvSpPr>
        <xdr:cNvPr id="368" name="楕円 367">
          <a:extLst>
            <a:ext uri="{FF2B5EF4-FFF2-40B4-BE49-F238E27FC236}">
              <a16:creationId xmlns:a16="http://schemas.microsoft.com/office/drawing/2014/main" id="{A808858D-E6A7-4748-8C3F-BB4AAA0068BF}"/>
            </a:ext>
          </a:extLst>
        </xdr:cNvPr>
        <xdr:cNvSpPr/>
      </xdr:nvSpPr>
      <xdr:spPr>
        <a:xfrm>
          <a:off x="10426700" y="980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123334</xdr:rowOff>
    </xdr:from>
    <xdr:ext cx="534377" cy="259045"/>
    <xdr:sp macro="" textlink="">
      <xdr:nvSpPr>
        <xdr:cNvPr id="369" name="普通建設事業費該当値テキスト">
          <a:extLst>
            <a:ext uri="{FF2B5EF4-FFF2-40B4-BE49-F238E27FC236}">
              <a16:creationId xmlns:a16="http://schemas.microsoft.com/office/drawing/2014/main" id="{E00B3256-7602-4DEF-B207-4E7A36DA2A0E}"/>
            </a:ext>
          </a:extLst>
        </xdr:cNvPr>
        <xdr:cNvSpPr txBox="1"/>
      </xdr:nvSpPr>
      <xdr:spPr>
        <a:xfrm>
          <a:off x="10528300" y="972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143997</xdr:rowOff>
    </xdr:from>
    <xdr:to>
      <xdr:col>50</xdr:col>
      <xdr:colOff>165100</xdr:colOff>
      <xdr:row>57</xdr:row>
      <xdr:rowOff>74147</xdr:rowOff>
    </xdr:to>
    <xdr:sp macro="" textlink="">
      <xdr:nvSpPr>
        <xdr:cNvPr id="370" name="楕円 369">
          <a:extLst>
            <a:ext uri="{FF2B5EF4-FFF2-40B4-BE49-F238E27FC236}">
              <a16:creationId xmlns:a16="http://schemas.microsoft.com/office/drawing/2014/main" id="{0D74266C-84B1-42A5-8960-762EF0D067FF}"/>
            </a:ext>
          </a:extLst>
        </xdr:cNvPr>
        <xdr:cNvSpPr/>
      </xdr:nvSpPr>
      <xdr:spPr>
        <a:xfrm>
          <a:off x="9588500" y="974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65274</xdr:rowOff>
    </xdr:from>
    <xdr:ext cx="534377" cy="259045"/>
    <xdr:sp macro="" textlink="">
      <xdr:nvSpPr>
        <xdr:cNvPr id="371" name="テキスト ボックス 370">
          <a:extLst>
            <a:ext uri="{FF2B5EF4-FFF2-40B4-BE49-F238E27FC236}">
              <a16:creationId xmlns:a16="http://schemas.microsoft.com/office/drawing/2014/main" id="{05E6F69E-A3F4-4AEF-9821-43461E7E3542}"/>
            </a:ext>
          </a:extLst>
        </xdr:cNvPr>
        <xdr:cNvSpPr txBox="1"/>
      </xdr:nvSpPr>
      <xdr:spPr>
        <a:xfrm>
          <a:off x="9372111" y="983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74095</xdr:rowOff>
    </xdr:from>
    <xdr:to>
      <xdr:col>46</xdr:col>
      <xdr:colOff>38100</xdr:colOff>
      <xdr:row>55</xdr:row>
      <xdr:rowOff>4245</xdr:rowOff>
    </xdr:to>
    <xdr:sp macro="" textlink="">
      <xdr:nvSpPr>
        <xdr:cNvPr id="372" name="楕円 371">
          <a:extLst>
            <a:ext uri="{FF2B5EF4-FFF2-40B4-BE49-F238E27FC236}">
              <a16:creationId xmlns:a16="http://schemas.microsoft.com/office/drawing/2014/main" id="{E46D3273-A710-4799-A99F-3E37819E98A7}"/>
            </a:ext>
          </a:extLst>
        </xdr:cNvPr>
        <xdr:cNvSpPr/>
      </xdr:nvSpPr>
      <xdr:spPr>
        <a:xfrm>
          <a:off x="8699500" y="93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20772</xdr:rowOff>
    </xdr:from>
    <xdr:ext cx="599010" cy="259045"/>
    <xdr:sp macro="" textlink="">
      <xdr:nvSpPr>
        <xdr:cNvPr id="373" name="テキスト ボックス 372">
          <a:extLst>
            <a:ext uri="{FF2B5EF4-FFF2-40B4-BE49-F238E27FC236}">
              <a16:creationId xmlns:a16="http://schemas.microsoft.com/office/drawing/2014/main" id="{DAF34208-0CB5-4E00-8CC2-1C4642DD02A1}"/>
            </a:ext>
          </a:extLst>
        </xdr:cNvPr>
        <xdr:cNvSpPr txBox="1"/>
      </xdr:nvSpPr>
      <xdr:spPr>
        <a:xfrm>
          <a:off x="8450795" y="910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73259</xdr:rowOff>
    </xdr:from>
    <xdr:to>
      <xdr:col>41</xdr:col>
      <xdr:colOff>101600</xdr:colOff>
      <xdr:row>57</xdr:row>
      <xdr:rowOff>3409</xdr:rowOff>
    </xdr:to>
    <xdr:sp macro="" textlink="">
      <xdr:nvSpPr>
        <xdr:cNvPr id="374" name="楕円 373">
          <a:extLst>
            <a:ext uri="{FF2B5EF4-FFF2-40B4-BE49-F238E27FC236}">
              <a16:creationId xmlns:a16="http://schemas.microsoft.com/office/drawing/2014/main" id="{E6BA0D7D-D950-45A7-8C8F-76CCF9F032B6}"/>
            </a:ext>
          </a:extLst>
        </xdr:cNvPr>
        <xdr:cNvSpPr/>
      </xdr:nvSpPr>
      <xdr:spPr>
        <a:xfrm>
          <a:off x="7810500" y="967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165986</xdr:rowOff>
    </xdr:from>
    <xdr:ext cx="534377" cy="259045"/>
    <xdr:sp macro="" textlink="">
      <xdr:nvSpPr>
        <xdr:cNvPr id="375" name="テキスト ボックス 374">
          <a:extLst>
            <a:ext uri="{FF2B5EF4-FFF2-40B4-BE49-F238E27FC236}">
              <a16:creationId xmlns:a16="http://schemas.microsoft.com/office/drawing/2014/main" id="{87F249D5-ADD8-44C2-B4A2-D1021BE99A78}"/>
            </a:ext>
          </a:extLst>
        </xdr:cNvPr>
        <xdr:cNvSpPr txBox="1"/>
      </xdr:nvSpPr>
      <xdr:spPr>
        <a:xfrm>
          <a:off x="7594111" y="976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79582</xdr:rowOff>
    </xdr:from>
    <xdr:to>
      <xdr:col>36</xdr:col>
      <xdr:colOff>165100</xdr:colOff>
      <xdr:row>57</xdr:row>
      <xdr:rowOff>9732</xdr:rowOff>
    </xdr:to>
    <xdr:sp macro="" textlink="">
      <xdr:nvSpPr>
        <xdr:cNvPr id="376" name="楕円 375">
          <a:extLst>
            <a:ext uri="{FF2B5EF4-FFF2-40B4-BE49-F238E27FC236}">
              <a16:creationId xmlns:a16="http://schemas.microsoft.com/office/drawing/2014/main" id="{7F2C1D03-9AE1-433D-9A13-5962B43C1291}"/>
            </a:ext>
          </a:extLst>
        </xdr:cNvPr>
        <xdr:cNvSpPr/>
      </xdr:nvSpPr>
      <xdr:spPr>
        <a:xfrm>
          <a:off x="6921500" y="968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859</xdr:rowOff>
    </xdr:from>
    <xdr:ext cx="534377" cy="259045"/>
    <xdr:sp macro="" textlink="">
      <xdr:nvSpPr>
        <xdr:cNvPr id="377" name="テキスト ボックス 376">
          <a:extLst>
            <a:ext uri="{FF2B5EF4-FFF2-40B4-BE49-F238E27FC236}">
              <a16:creationId xmlns:a16="http://schemas.microsoft.com/office/drawing/2014/main" id="{2BF2B647-82E7-4F98-8DDB-BD26408FFA60}"/>
            </a:ext>
          </a:extLst>
        </xdr:cNvPr>
        <xdr:cNvSpPr txBox="1"/>
      </xdr:nvSpPr>
      <xdr:spPr>
        <a:xfrm>
          <a:off x="6705111" y="977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5C6E9F4A-95C0-4254-996D-67A5B5D0757D}"/>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B823052E-CBF4-47BB-AD76-714AB745386B}"/>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D6F00C68-B179-4C9D-B0A6-520406818354}"/>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42F5FFFC-39F5-45C0-A7AF-4CF674676B3B}"/>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2FDC4281-EB06-4FE1-BCB6-9A46BD229B6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C01A34E5-345C-413B-90EB-91CE1F80889D}"/>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D81FB94B-F0D0-44BC-AAA5-DE4E3B764704}"/>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F6B08686-2C38-4E83-91B6-23D66F677FC5}"/>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71BA6BD9-C89B-4C39-AB45-448613F9EF71}"/>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ABEAC29D-AA35-4D84-80A4-EFEF0FE84D89}"/>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2D6876F1-3400-47E7-A031-0CEF3D0A7BAB}"/>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35B91405-CF7E-41A7-A695-080D6F5AAED8}"/>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AFCF2381-2974-44B8-8F86-26B9305D0EBA}"/>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A94C8198-A9F2-4E35-9B76-C9E65824847D}"/>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CEDF2E55-9029-465A-B599-E487AA06D441}"/>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A9618AB2-FABB-47A0-8E24-3579493B5CC7}"/>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BFBC1621-3520-4C90-9839-8D4EAAC1E6F9}"/>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B64BA3E8-A57C-437A-AE9C-D31D68CF8F1D}"/>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C3CCD17D-90ED-484B-8DCB-9529F33513FA}"/>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F1C6CA1D-A45E-446E-9301-C802855717B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12D10185-2F4A-450A-9388-9FF743B5A905}"/>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1B94045E-DCA1-439F-8686-F2466D193F21}"/>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F301A317-3BFB-4479-B3AF-78AD7FA572A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142081</xdr:rowOff>
    </xdr:from>
    <xdr:to>
      <xdr:col>54</xdr:col>
      <xdr:colOff>189865</xdr:colOff>
      <xdr:row>79</xdr:row>
      <xdr:rowOff>42221</xdr:rowOff>
    </xdr:to>
    <xdr:cxnSp macro="">
      <xdr:nvCxnSpPr>
        <xdr:cNvPr id="401" name="直線コネクタ 400">
          <a:extLst>
            <a:ext uri="{FF2B5EF4-FFF2-40B4-BE49-F238E27FC236}">
              <a16:creationId xmlns:a16="http://schemas.microsoft.com/office/drawing/2014/main" id="{81B69448-1699-419D-82AC-F99EBA29CF46}"/>
            </a:ext>
          </a:extLst>
        </xdr:cNvPr>
        <xdr:cNvCxnSpPr/>
      </xdr:nvCxnSpPr>
      <xdr:spPr>
        <a:xfrm flipV="1">
          <a:off x="10475595" y="12315031"/>
          <a:ext cx="1270" cy="127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46048</xdr:rowOff>
    </xdr:from>
    <xdr:ext cx="378565" cy="259045"/>
    <xdr:sp macro="" textlink="">
      <xdr:nvSpPr>
        <xdr:cNvPr id="402" name="普通建設事業費 （ うち新規整備　）最小値テキスト">
          <a:extLst>
            <a:ext uri="{FF2B5EF4-FFF2-40B4-BE49-F238E27FC236}">
              <a16:creationId xmlns:a16="http://schemas.microsoft.com/office/drawing/2014/main" id="{4BB2BC9E-BF61-408B-A80F-0167C106F6BA}"/>
            </a:ext>
          </a:extLst>
        </xdr:cNvPr>
        <xdr:cNvSpPr txBox="1"/>
      </xdr:nvSpPr>
      <xdr:spPr>
        <a:xfrm>
          <a:off x="10528300" y="1359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42221</xdr:rowOff>
    </xdr:from>
    <xdr:to>
      <xdr:col>55</xdr:col>
      <xdr:colOff>88900</xdr:colOff>
      <xdr:row>79</xdr:row>
      <xdr:rowOff>42221</xdr:rowOff>
    </xdr:to>
    <xdr:cxnSp macro="">
      <xdr:nvCxnSpPr>
        <xdr:cNvPr id="403" name="直線コネクタ 402">
          <a:extLst>
            <a:ext uri="{FF2B5EF4-FFF2-40B4-BE49-F238E27FC236}">
              <a16:creationId xmlns:a16="http://schemas.microsoft.com/office/drawing/2014/main" id="{6EA369D0-BA18-4B07-9E71-B2E6FF16F42B}"/>
            </a:ext>
          </a:extLst>
        </xdr:cNvPr>
        <xdr:cNvCxnSpPr/>
      </xdr:nvCxnSpPr>
      <xdr:spPr>
        <a:xfrm>
          <a:off x="10388600" y="1358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88758</xdr:rowOff>
    </xdr:from>
    <xdr:ext cx="534377" cy="259045"/>
    <xdr:sp macro="" textlink="">
      <xdr:nvSpPr>
        <xdr:cNvPr id="404" name="普通建設事業費 （ うち新規整備　）最大値テキスト">
          <a:extLst>
            <a:ext uri="{FF2B5EF4-FFF2-40B4-BE49-F238E27FC236}">
              <a16:creationId xmlns:a16="http://schemas.microsoft.com/office/drawing/2014/main" id="{EA604100-D929-49F9-99BF-7702466897BA}"/>
            </a:ext>
          </a:extLst>
        </xdr:cNvPr>
        <xdr:cNvSpPr txBox="1"/>
      </xdr:nvSpPr>
      <xdr:spPr>
        <a:xfrm>
          <a:off x="10528300" y="120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142081</xdr:rowOff>
    </xdr:from>
    <xdr:to>
      <xdr:col>55</xdr:col>
      <xdr:colOff>88900</xdr:colOff>
      <xdr:row>71</xdr:row>
      <xdr:rowOff>142081</xdr:rowOff>
    </xdr:to>
    <xdr:cxnSp macro="">
      <xdr:nvCxnSpPr>
        <xdr:cNvPr id="405" name="直線コネクタ 404">
          <a:extLst>
            <a:ext uri="{FF2B5EF4-FFF2-40B4-BE49-F238E27FC236}">
              <a16:creationId xmlns:a16="http://schemas.microsoft.com/office/drawing/2014/main" id="{EF097DCA-9F11-44FE-9213-8336ED071E7B}"/>
            </a:ext>
          </a:extLst>
        </xdr:cNvPr>
        <xdr:cNvCxnSpPr/>
      </xdr:nvCxnSpPr>
      <xdr:spPr>
        <a:xfrm>
          <a:off x="10388600" y="123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24257</xdr:rowOff>
    </xdr:from>
    <xdr:to>
      <xdr:col>55</xdr:col>
      <xdr:colOff>0</xdr:colOff>
      <xdr:row>79</xdr:row>
      <xdr:rowOff>35420</xdr:rowOff>
    </xdr:to>
    <xdr:cxnSp macro="">
      <xdr:nvCxnSpPr>
        <xdr:cNvPr id="406" name="直線コネクタ 405">
          <a:extLst>
            <a:ext uri="{FF2B5EF4-FFF2-40B4-BE49-F238E27FC236}">
              <a16:creationId xmlns:a16="http://schemas.microsoft.com/office/drawing/2014/main" id="{3596A12E-4D92-46F5-B73A-0625354D65FE}"/>
            </a:ext>
          </a:extLst>
        </xdr:cNvPr>
        <xdr:cNvCxnSpPr/>
      </xdr:nvCxnSpPr>
      <xdr:spPr>
        <a:xfrm flipV="1">
          <a:off x="9639300" y="13568807"/>
          <a:ext cx="8382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68172</xdr:rowOff>
    </xdr:from>
    <xdr:ext cx="534377" cy="259045"/>
    <xdr:sp macro="" textlink="">
      <xdr:nvSpPr>
        <xdr:cNvPr id="407" name="普通建設事業費 （ うち新規整備　）平均値テキスト">
          <a:extLst>
            <a:ext uri="{FF2B5EF4-FFF2-40B4-BE49-F238E27FC236}">
              <a16:creationId xmlns:a16="http://schemas.microsoft.com/office/drawing/2014/main" id="{18E2B71A-D79A-47B9-B0EF-3E561A54E6F6}"/>
            </a:ext>
          </a:extLst>
        </xdr:cNvPr>
        <xdr:cNvSpPr txBox="1"/>
      </xdr:nvSpPr>
      <xdr:spPr>
        <a:xfrm>
          <a:off x="10528300" y="1309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45295</xdr:rowOff>
    </xdr:from>
    <xdr:to>
      <xdr:col>55</xdr:col>
      <xdr:colOff>50800</xdr:colOff>
      <xdr:row>77</xdr:row>
      <xdr:rowOff>146895</xdr:rowOff>
    </xdr:to>
    <xdr:sp macro="" textlink="">
      <xdr:nvSpPr>
        <xdr:cNvPr id="408" name="フローチャート: 判断 407">
          <a:extLst>
            <a:ext uri="{FF2B5EF4-FFF2-40B4-BE49-F238E27FC236}">
              <a16:creationId xmlns:a16="http://schemas.microsoft.com/office/drawing/2014/main" id="{2EB6CDA7-07B3-44AD-B75D-F24962E27B8A}"/>
            </a:ext>
          </a:extLst>
        </xdr:cNvPr>
        <xdr:cNvSpPr/>
      </xdr:nvSpPr>
      <xdr:spPr>
        <a:xfrm>
          <a:off x="10426700" y="132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35420</xdr:rowOff>
    </xdr:from>
    <xdr:to>
      <xdr:col>50</xdr:col>
      <xdr:colOff>114300</xdr:colOff>
      <xdr:row>79</xdr:row>
      <xdr:rowOff>38278</xdr:rowOff>
    </xdr:to>
    <xdr:cxnSp macro="">
      <xdr:nvCxnSpPr>
        <xdr:cNvPr id="409" name="直線コネクタ 408">
          <a:extLst>
            <a:ext uri="{FF2B5EF4-FFF2-40B4-BE49-F238E27FC236}">
              <a16:creationId xmlns:a16="http://schemas.microsoft.com/office/drawing/2014/main" id="{D76858DD-74E2-4C6C-A736-2CB39C80E899}"/>
            </a:ext>
          </a:extLst>
        </xdr:cNvPr>
        <xdr:cNvCxnSpPr/>
      </xdr:nvCxnSpPr>
      <xdr:spPr>
        <a:xfrm flipV="1">
          <a:off x="8750300" y="1357997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41618</xdr:rowOff>
    </xdr:from>
    <xdr:to>
      <xdr:col>50</xdr:col>
      <xdr:colOff>165100</xdr:colOff>
      <xdr:row>77</xdr:row>
      <xdr:rowOff>143218</xdr:rowOff>
    </xdr:to>
    <xdr:sp macro="" textlink="">
      <xdr:nvSpPr>
        <xdr:cNvPr id="410" name="フローチャート: 判断 409">
          <a:extLst>
            <a:ext uri="{FF2B5EF4-FFF2-40B4-BE49-F238E27FC236}">
              <a16:creationId xmlns:a16="http://schemas.microsoft.com/office/drawing/2014/main" id="{15A0D102-E902-43E4-9DDB-E7A94942C22C}"/>
            </a:ext>
          </a:extLst>
        </xdr:cNvPr>
        <xdr:cNvSpPr/>
      </xdr:nvSpPr>
      <xdr:spPr>
        <a:xfrm>
          <a:off x="9588500" y="1324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159745</xdr:rowOff>
    </xdr:from>
    <xdr:ext cx="534377" cy="259045"/>
    <xdr:sp macro="" textlink="">
      <xdr:nvSpPr>
        <xdr:cNvPr id="411" name="テキスト ボックス 410">
          <a:extLst>
            <a:ext uri="{FF2B5EF4-FFF2-40B4-BE49-F238E27FC236}">
              <a16:creationId xmlns:a16="http://schemas.microsoft.com/office/drawing/2014/main" id="{8F3C3E2A-D120-403E-B380-341170A327BE}"/>
            </a:ext>
          </a:extLst>
        </xdr:cNvPr>
        <xdr:cNvSpPr txBox="1"/>
      </xdr:nvSpPr>
      <xdr:spPr>
        <a:xfrm>
          <a:off x="9372111" y="130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12085</xdr:rowOff>
    </xdr:from>
    <xdr:to>
      <xdr:col>45</xdr:col>
      <xdr:colOff>177800</xdr:colOff>
      <xdr:row>79</xdr:row>
      <xdr:rowOff>38278</xdr:rowOff>
    </xdr:to>
    <xdr:cxnSp macro="">
      <xdr:nvCxnSpPr>
        <xdr:cNvPr id="412" name="直線コネクタ 411">
          <a:extLst>
            <a:ext uri="{FF2B5EF4-FFF2-40B4-BE49-F238E27FC236}">
              <a16:creationId xmlns:a16="http://schemas.microsoft.com/office/drawing/2014/main" id="{3BF87A9F-07F7-405F-8893-79FD67EAEF62}"/>
            </a:ext>
          </a:extLst>
        </xdr:cNvPr>
        <xdr:cNvCxnSpPr/>
      </xdr:nvCxnSpPr>
      <xdr:spPr>
        <a:xfrm>
          <a:off x="7861300" y="13556635"/>
          <a:ext cx="889000" cy="2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58782</xdr:rowOff>
    </xdr:from>
    <xdr:to>
      <xdr:col>46</xdr:col>
      <xdr:colOff>38100</xdr:colOff>
      <xdr:row>77</xdr:row>
      <xdr:rowOff>160382</xdr:rowOff>
    </xdr:to>
    <xdr:sp macro="" textlink="">
      <xdr:nvSpPr>
        <xdr:cNvPr id="413" name="フローチャート: 判断 412">
          <a:extLst>
            <a:ext uri="{FF2B5EF4-FFF2-40B4-BE49-F238E27FC236}">
              <a16:creationId xmlns:a16="http://schemas.microsoft.com/office/drawing/2014/main" id="{DF57AAFC-C195-4FF2-899D-A5BAF08D58BB}"/>
            </a:ext>
          </a:extLst>
        </xdr:cNvPr>
        <xdr:cNvSpPr/>
      </xdr:nvSpPr>
      <xdr:spPr>
        <a:xfrm>
          <a:off x="8699500" y="132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5459</xdr:rowOff>
    </xdr:from>
    <xdr:ext cx="534377" cy="259045"/>
    <xdr:sp macro="" textlink="">
      <xdr:nvSpPr>
        <xdr:cNvPr id="414" name="テキスト ボックス 413">
          <a:extLst>
            <a:ext uri="{FF2B5EF4-FFF2-40B4-BE49-F238E27FC236}">
              <a16:creationId xmlns:a16="http://schemas.microsoft.com/office/drawing/2014/main" id="{357BE1DC-3F7D-4C2A-AF44-190B9A44A3D6}"/>
            </a:ext>
          </a:extLst>
        </xdr:cNvPr>
        <xdr:cNvSpPr txBox="1"/>
      </xdr:nvSpPr>
      <xdr:spPr>
        <a:xfrm>
          <a:off x="8483111" y="130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109525</xdr:rowOff>
    </xdr:from>
    <xdr:to>
      <xdr:col>41</xdr:col>
      <xdr:colOff>50800</xdr:colOff>
      <xdr:row>79</xdr:row>
      <xdr:rowOff>12085</xdr:rowOff>
    </xdr:to>
    <xdr:cxnSp macro="">
      <xdr:nvCxnSpPr>
        <xdr:cNvPr id="415" name="直線コネクタ 414">
          <a:extLst>
            <a:ext uri="{FF2B5EF4-FFF2-40B4-BE49-F238E27FC236}">
              <a16:creationId xmlns:a16="http://schemas.microsoft.com/office/drawing/2014/main" id="{4D6A88EC-D18E-4B2F-AEDF-1AB3765AD27F}"/>
            </a:ext>
          </a:extLst>
        </xdr:cNvPr>
        <xdr:cNvCxnSpPr/>
      </xdr:nvCxnSpPr>
      <xdr:spPr>
        <a:xfrm>
          <a:off x="6972300" y="12968275"/>
          <a:ext cx="889000" cy="58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16" name="フローチャート: 判断 415">
          <a:extLst>
            <a:ext uri="{FF2B5EF4-FFF2-40B4-BE49-F238E27FC236}">
              <a16:creationId xmlns:a16="http://schemas.microsoft.com/office/drawing/2014/main" id="{0F8BCC4F-3833-4D09-B119-741DD56C6C78}"/>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13137</xdr:rowOff>
    </xdr:from>
    <xdr:ext cx="534377" cy="259045"/>
    <xdr:sp macro="" textlink="">
      <xdr:nvSpPr>
        <xdr:cNvPr id="417" name="テキスト ボックス 416">
          <a:extLst>
            <a:ext uri="{FF2B5EF4-FFF2-40B4-BE49-F238E27FC236}">
              <a16:creationId xmlns:a16="http://schemas.microsoft.com/office/drawing/2014/main" id="{689E04C2-D92B-4333-A679-4FF4D4B0A938}"/>
            </a:ext>
          </a:extLst>
        </xdr:cNvPr>
        <xdr:cNvSpPr txBox="1"/>
      </xdr:nvSpPr>
      <xdr:spPr>
        <a:xfrm>
          <a:off x="7594111" y="130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67526</xdr:rowOff>
    </xdr:from>
    <xdr:to>
      <xdr:col>36</xdr:col>
      <xdr:colOff>165100</xdr:colOff>
      <xdr:row>75</xdr:row>
      <xdr:rowOff>169126</xdr:rowOff>
    </xdr:to>
    <xdr:sp macro="" textlink="">
      <xdr:nvSpPr>
        <xdr:cNvPr id="418" name="フローチャート: 判断 417">
          <a:extLst>
            <a:ext uri="{FF2B5EF4-FFF2-40B4-BE49-F238E27FC236}">
              <a16:creationId xmlns:a16="http://schemas.microsoft.com/office/drawing/2014/main" id="{CE2E1D71-96FD-4C3C-BB32-836221703913}"/>
            </a:ext>
          </a:extLst>
        </xdr:cNvPr>
        <xdr:cNvSpPr/>
      </xdr:nvSpPr>
      <xdr:spPr>
        <a:xfrm>
          <a:off x="6921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160253</xdr:rowOff>
    </xdr:from>
    <xdr:ext cx="534377" cy="259045"/>
    <xdr:sp macro="" textlink="">
      <xdr:nvSpPr>
        <xdr:cNvPr id="419" name="テキスト ボックス 418">
          <a:extLst>
            <a:ext uri="{FF2B5EF4-FFF2-40B4-BE49-F238E27FC236}">
              <a16:creationId xmlns:a16="http://schemas.microsoft.com/office/drawing/2014/main" id="{715B2D4F-4E34-4FC2-A341-E2AF14CAEBEB}"/>
            </a:ext>
          </a:extLst>
        </xdr:cNvPr>
        <xdr:cNvSpPr txBox="1"/>
      </xdr:nvSpPr>
      <xdr:spPr>
        <a:xfrm>
          <a:off x="6705111" y="1301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C4261B2E-EEFF-4B2E-BF7E-61E38F4F8743}"/>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A1811B9E-228A-4B8B-805C-8C45E7DDFB84}"/>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82CEA5FA-C8E6-430A-BBA4-91CEBB496B8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CBC4C115-FAD3-420F-B87F-F5CC0771F65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85FF644F-FC6F-4BA7-9947-A732E62CD62D}"/>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144907</xdr:rowOff>
    </xdr:from>
    <xdr:to>
      <xdr:col>55</xdr:col>
      <xdr:colOff>50800</xdr:colOff>
      <xdr:row>79</xdr:row>
      <xdr:rowOff>75057</xdr:rowOff>
    </xdr:to>
    <xdr:sp macro="" textlink="">
      <xdr:nvSpPr>
        <xdr:cNvPr id="425" name="楕円 424">
          <a:extLst>
            <a:ext uri="{FF2B5EF4-FFF2-40B4-BE49-F238E27FC236}">
              <a16:creationId xmlns:a16="http://schemas.microsoft.com/office/drawing/2014/main" id="{42114ACA-C957-44D4-888D-C8AFCC980E17}"/>
            </a:ext>
          </a:extLst>
        </xdr:cNvPr>
        <xdr:cNvSpPr/>
      </xdr:nvSpPr>
      <xdr:spPr>
        <a:xfrm>
          <a:off x="10426700" y="1351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59834</xdr:rowOff>
    </xdr:from>
    <xdr:ext cx="469744" cy="259045"/>
    <xdr:sp macro="" textlink="">
      <xdr:nvSpPr>
        <xdr:cNvPr id="426" name="普通建設事業費 （ うち新規整備　）該当値テキスト">
          <a:extLst>
            <a:ext uri="{FF2B5EF4-FFF2-40B4-BE49-F238E27FC236}">
              <a16:creationId xmlns:a16="http://schemas.microsoft.com/office/drawing/2014/main" id="{A81F5587-EA27-4827-AC60-E5D92A32166A}"/>
            </a:ext>
          </a:extLst>
        </xdr:cNvPr>
        <xdr:cNvSpPr txBox="1"/>
      </xdr:nvSpPr>
      <xdr:spPr>
        <a:xfrm>
          <a:off x="10528300" y="1343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156070</xdr:rowOff>
    </xdr:from>
    <xdr:to>
      <xdr:col>50</xdr:col>
      <xdr:colOff>165100</xdr:colOff>
      <xdr:row>79</xdr:row>
      <xdr:rowOff>86220</xdr:rowOff>
    </xdr:to>
    <xdr:sp macro="" textlink="">
      <xdr:nvSpPr>
        <xdr:cNvPr id="427" name="楕円 426">
          <a:extLst>
            <a:ext uri="{FF2B5EF4-FFF2-40B4-BE49-F238E27FC236}">
              <a16:creationId xmlns:a16="http://schemas.microsoft.com/office/drawing/2014/main" id="{7FDFD0D2-6004-47CA-9619-BEC9FC3948DA}"/>
            </a:ext>
          </a:extLst>
        </xdr:cNvPr>
        <xdr:cNvSpPr/>
      </xdr:nvSpPr>
      <xdr:spPr>
        <a:xfrm>
          <a:off x="9588500" y="1352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77347</xdr:rowOff>
    </xdr:from>
    <xdr:ext cx="378565" cy="259045"/>
    <xdr:sp macro="" textlink="">
      <xdr:nvSpPr>
        <xdr:cNvPr id="428" name="テキスト ボックス 427">
          <a:extLst>
            <a:ext uri="{FF2B5EF4-FFF2-40B4-BE49-F238E27FC236}">
              <a16:creationId xmlns:a16="http://schemas.microsoft.com/office/drawing/2014/main" id="{E8F6784A-9B14-4A39-969A-88DDDB1CE80D}"/>
            </a:ext>
          </a:extLst>
        </xdr:cNvPr>
        <xdr:cNvSpPr txBox="1"/>
      </xdr:nvSpPr>
      <xdr:spPr>
        <a:xfrm>
          <a:off x="9450017" y="13621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158928</xdr:rowOff>
    </xdr:from>
    <xdr:to>
      <xdr:col>46</xdr:col>
      <xdr:colOff>38100</xdr:colOff>
      <xdr:row>79</xdr:row>
      <xdr:rowOff>89078</xdr:rowOff>
    </xdr:to>
    <xdr:sp macro="" textlink="">
      <xdr:nvSpPr>
        <xdr:cNvPr id="429" name="楕円 428">
          <a:extLst>
            <a:ext uri="{FF2B5EF4-FFF2-40B4-BE49-F238E27FC236}">
              <a16:creationId xmlns:a16="http://schemas.microsoft.com/office/drawing/2014/main" id="{27835152-AED9-4F99-B01C-0E98F7F3E358}"/>
            </a:ext>
          </a:extLst>
        </xdr:cNvPr>
        <xdr:cNvSpPr/>
      </xdr:nvSpPr>
      <xdr:spPr>
        <a:xfrm>
          <a:off x="8699500" y="135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80205</xdr:rowOff>
    </xdr:from>
    <xdr:ext cx="378565" cy="259045"/>
    <xdr:sp macro="" textlink="">
      <xdr:nvSpPr>
        <xdr:cNvPr id="430" name="テキスト ボックス 429">
          <a:extLst>
            <a:ext uri="{FF2B5EF4-FFF2-40B4-BE49-F238E27FC236}">
              <a16:creationId xmlns:a16="http://schemas.microsoft.com/office/drawing/2014/main" id="{8A0FC1FF-7C19-456D-B67B-14E79B928CD5}"/>
            </a:ext>
          </a:extLst>
        </xdr:cNvPr>
        <xdr:cNvSpPr txBox="1"/>
      </xdr:nvSpPr>
      <xdr:spPr>
        <a:xfrm>
          <a:off x="8561017" y="13624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132735</xdr:rowOff>
    </xdr:from>
    <xdr:to>
      <xdr:col>41</xdr:col>
      <xdr:colOff>101600</xdr:colOff>
      <xdr:row>79</xdr:row>
      <xdr:rowOff>62885</xdr:rowOff>
    </xdr:to>
    <xdr:sp macro="" textlink="">
      <xdr:nvSpPr>
        <xdr:cNvPr id="431" name="楕円 430">
          <a:extLst>
            <a:ext uri="{FF2B5EF4-FFF2-40B4-BE49-F238E27FC236}">
              <a16:creationId xmlns:a16="http://schemas.microsoft.com/office/drawing/2014/main" id="{F0C9A8F4-54E5-447A-90AF-7D79E0D28F0D}"/>
            </a:ext>
          </a:extLst>
        </xdr:cNvPr>
        <xdr:cNvSpPr/>
      </xdr:nvSpPr>
      <xdr:spPr>
        <a:xfrm>
          <a:off x="7810500" y="135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54012</xdr:rowOff>
    </xdr:from>
    <xdr:ext cx="469744" cy="259045"/>
    <xdr:sp macro="" textlink="">
      <xdr:nvSpPr>
        <xdr:cNvPr id="432" name="テキスト ボックス 431">
          <a:extLst>
            <a:ext uri="{FF2B5EF4-FFF2-40B4-BE49-F238E27FC236}">
              <a16:creationId xmlns:a16="http://schemas.microsoft.com/office/drawing/2014/main" id="{105337EB-EA91-4E4A-94F6-98B3BDBC7A47}"/>
            </a:ext>
          </a:extLst>
        </xdr:cNvPr>
        <xdr:cNvSpPr txBox="1"/>
      </xdr:nvSpPr>
      <xdr:spPr>
        <a:xfrm>
          <a:off x="7626428" y="1359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58725</xdr:rowOff>
    </xdr:from>
    <xdr:to>
      <xdr:col>36</xdr:col>
      <xdr:colOff>165100</xdr:colOff>
      <xdr:row>75</xdr:row>
      <xdr:rowOff>160325</xdr:rowOff>
    </xdr:to>
    <xdr:sp macro="" textlink="">
      <xdr:nvSpPr>
        <xdr:cNvPr id="433" name="楕円 432">
          <a:extLst>
            <a:ext uri="{FF2B5EF4-FFF2-40B4-BE49-F238E27FC236}">
              <a16:creationId xmlns:a16="http://schemas.microsoft.com/office/drawing/2014/main" id="{E14DAD48-D4E9-41BA-87E3-4D75A10E9F0F}"/>
            </a:ext>
          </a:extLst>
        </xdr:cNvPr>
        <xdr:cNvSpPr/>
      </xdr:nvSpPr>
      <xdr:spPr>
        <a:xfrm>
          <a:off x="6921500" y="129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5402</xdr:rowOff>
    </xdr:from>
    <xdr:ext cx="534377" cy="259045"/>
    <xdr:sp macro="" textlink="">
      <xdr:nvSpPr>
        <xdr:cNvPr id="434" name="テキスト ボックス 433">
          <a:extLst>
            <a:ext uri="{FF2B5EF4-FFF2-40B4-BE49-F238E27FC236}">
              <a16:creationId xmlns:a16="http://schemas.microsoft.com/office/drawing/2014/main" id="{43A23425-ABDE-4E81-B195-E4BF8A90A314}"/>
            </a:ext>
          </a:extLst>
        </xdr:cNvPr>
        <xdr:cNvSpPr txBox="1"/>
      </xdr:nvSpPr>
      <xdr:spPr>
        <a:xfrm>
          <a:off x="6705111" y="1269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AC42CECF-DBA6-4D12-B8B0-4E8497AB28A6}"/>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A4F721B2-64E4-4BE2-9F7B-8AF43C7A22E9}"/>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489F78D-0CBC-40FD-8327-A1D3F2482F4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9F22FA3A-CD5D-4419-B91A-ED1EA4153F7A}"/>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C816CACB-2F0A-4164-AF9F-636BB6F1FBF1}"/>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E16313DB-4FCB-4D54-B7D8-4234C7D0F131}"/>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FC64305F-A301-4E86-8FB2-A40D8EFA36E2}"/>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81948820-FD2C-4DE6-82A7-1286C136C0FF}"/>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A92ED824-9964-4E2D-838C-2C735E5015D4}"/>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5AE7B574-697E-4B1F-B4BB-2899CF08EACF}"/>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CEF03F15-C1DA-4E2E-91DC-7E82795DB6E8}"/>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D0AA8FDE-C11E-4438-9237-4E368BE86BCD}"/>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7061585C-8CFC-4D1C-94E4-E7E7346B946D}"/>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4B80103-7F26-45A6-ADA1-647EE27406C9}"/>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5AC06CFB-5BCD-4550-8C10-570E149473DA}"/>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A515E003-E22B-4204-96EC-7306FDD7AC05}"/>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A9CF59CA-A91E-4B5A-AA8D-A87662576B8D}"/>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C7D5476-FBB4-4678-967E-868A9F0558A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B14CEA23-31E6-4620-86D0-4220ADC9CDF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39725EBA-61E5-461C-A3DA-110B66C09635}"/>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1F0038B6-AC6B-4A4E-A487-AF815244EF9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56" name="直線コネクタ 455">
          <a:extLst>
            <a:ext uri="{FF2B5EF4-FFF2-40B4-BE49-F238E27FC236}">
              <a16:creationId xmlns:a16="http://schemas.microsoft.com/office/drawing/2014/main" id="{17444FAD-6EDE-49CD-913C-2982C7105CBB}"/>
            </a:ext>
          </a:extLst>
        </xdr:cNvPr>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57" name="普通建設事業費 （ うち更新整備　）最小値テキスト">
          <a:extLst>
            <a:ext uri="{FF2B5EF4-FFF2-40B4-BE49-F238E27FC236}">
              <a16:creationId xmlns:a16="http://schemas.microsoft.com/office/drawing/2014/main" id="{03E1445F-8D9F-418A-974D-D9C56177856B}"/>
            </a:ext>
          </a:extLst>
        </xdr:cNvPr>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58" name="直線コネクタ 457">
          <a:extLst>
            <a:ext uri="{FF2B5EF4-FFF2-40B4-BE49-F238E27FC236}">
              <a16:creationId xmlns:a16="http://schemas.microsoft.com/office/drawing/2014/main" id="{32F1D4B1-436B-4D47-9979-96E3ACE67975}"/>
            </a:ext>
          </a:extLst>
        </xdr:cNvPr>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59" name="普通建設事業費 （ うち更新整備　）最大値テキスト">
          <a:extLst>
            <a:ext uri="{FF2B5EF4-FFF2-40B4-BE49-F238E27FC236}">
              <a16:creationId xmlns:a16="http://schemas.microsoft.com/office/drawing/2014/main" id="{DC1D85CC-8A56-477B-9868-09E2234CB299}"/>
            </a:ext>
          </a:extLst>
        </xdr:cNvPr>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60" name="直線コネクタ 459">
          <a:extLst>
            <a:ext uri="{FF2B5EF4-FFF2-40B4-BE49-F238E27FC236}">
              <a16:creationId xmlns:a16="http://schemas.microsoft.com/office/drawing/2014/main" id="{8BC5F847-A517-4CA5-9F99-BD411B966439}"/>
            </a:ext>
          </a:extLst>
        </xdr:cNvPr>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72414</xdr:rowOff>
    </xdr:from>
    <xdr:to>
      <xdr:col>55</xdr:col>
      <xdr:colOff>0</xdr:colOff>
      <xdr:row>97</xdr:row>
      <xdr:rowOff>140277</xdr:rowOff>
    </xdr:to>
    <xdr:cxnSp macro="">
      <xdr:nvCxnSpPr>
        <xdr:cNvPr id="461" name="直線コネクタ 460">
          <a:extLst>
            <a:ext uri="{FF2B5EF4-FFF2-40B4-BE49-F238E27FC236}">
              <a16:creationId xmlns:a16="http://schemas.microsoft.com/office/drawing/2014/main" id="{3EEC3082-0838-4BCD-9D74-B3C9EDB94164}"/>
            </a:ext>
          </a:extLst>
        </xdr:cNvPr>
        <xdr:cNvCxnSpPr/>
      </xdr:nvCxnSpPr>
      <xdr:spPr>
        <a:xfrm>
          <a:off x="9639300" y="16703064"/>
          <a:ext cx="838200" cy="6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34424</xdr:rowOff>
    </xdr:from>
    <xdr:ext cx="534377" cy="259045"/>
    <xdr:sp macro="" textlink="">
      <xdr:nvSpPr>
        <xdr:cNvPr id="462" name="普通建設事業費 （ うち更新整備　）平均値テキスト">
          <a:extLst>
            <a:ext uri="{FF2B5EF4-FFF2-40B4-BE49-F238E27FC236}">
              <a16:creationId xmlns:a16="http://schemas.microsoft.com/office/drawing/2014/main" id="{3C76F333-EFDD-452F-957A-B3D068CAC5BA}"/>
            </a:ext>
          </a:extLst>
        </xdr:cNvPr>
        <xdr:cNvSpPr txBox="1"/>
      </xdr:nvSpPr>
      <xdr:spPr>
        <a:xfrm>
          <a:off x="10528300" y="164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3" name="フローチャート: 判断 462">
          <a:extLst>
            <a:ext uri="{FF2B5EF4-FFF2-40B4-BE49-F238E27FC236}">
              <a16:creationId xmlns:a16="http://schemas.microsoft.com/office/drawing/2014/main" id="{735CB994-2348-4911-A1FE-1EFA4C5DF539}"/>
            </a:ext>
          </a:extLst>
        </xdr:cNvPr>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7807</xdr:rowOff>
    </xdr:from>
    <xdr:to>
      <xdr:col>50</xdr:col>
      <xdr:colOff>114300</xdr:colOff>
      <xdr:row>97</xdr:row>
      <xdr:rowOff>72414</xdr:rowOff>
    </xdr:to>
    <xdr:cxnSp macro="">
      <xdr:nvCxnSpPr>
        <xdr:cNvPr id="464" name="直線コネクタ 463">
          <a:extLst>
            <a:ext uri="{FF2B5EF4-FFF2-40B4-BE49-F238E27FC236}">
              <a16:creationId xmlns:a16="http://schemas.microsoft.com/office/drawing/2014/main" id="{09E83DFA-6661-467E-8591-D2226AD7D61A}"/>
            </a:ext>
          </a:extLst>
        </xdr:cNvPr>
        <xdr:cNvCxnSpPr/>
      </xdr:nvCxnSpPr>
      <xdr:spPr>
        <a:xfrm>
          <a:off x="8750300" y="16295557"/>
          <a:ext cx="889000" cy="40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65" name="フローチャート: 判断 464">
          <a:extLst>
            <a:ext uri="{FF2B5EF4-FFF2-40B4-BE49-F238E27FC236}">
              <a16:creationId xmlns:a16="http://schemas.microsoft.com/office/drawing/2014/main" id="{C1BCB127-C353-4FAE-905E-9D72D3C464D5}"/>
            </a:ext>
          </a:extLst>
        </xdr:cNvPr>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133649</xdr:rowOff>
    </xdr:from>
    <xdr:ext cx="534377" cy="259045"/>
    <xdr:sp macro="" textlink="">
      <xdr:nvSpPr>
        <xdr:cNvPr id="466" name="テキスト ボックス 465">
          <a:extLst>
            <a:ext uri="{FF2B5EF4-FFF2-40B4-BE49-F238E27FC236}">
              <a16:creationId xmlns:a16="http://schemas.microsoft.com/office/drawing/2014/main" id="{E9229EAA-22C5-4C30-BB21-EA5D98A65D43}"/>
            </a:ext>
          </a:extLst>
        </xdr:cNvPr>
        <xdr:cNvSpPr txBox="1"/>
      </xdr:nvSpPr>
      <xdr:spPr>
        <a:xfrm>
          <a:off x="9372111" y="167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7807</xdr:rowOff>
    </xdr:from>
    <xdr:to>
      <xdr:col>45</xdr:col>
      <xdr:colOff>177800</xdr:colOff>
      <xdr:row>97</xdr:row>
      <xdr:rowOff>6046</xdr:rowOff>
    </xdr:to>
    <xdr:cxnSp macro="">
      <xdr:nvCxnSpPr>
        <xdr:cNvPr id="467" name="直線コネクタ 466">
          <a:extLst>
            <a:ext uri="{FF2B5EF4-FFF2-40B4-BE49-F238E27FC236}">
              <a16:creationId xmlns:a16="http://schemas.microsoft.com/office/drawing/2014/main" id="{E947ABE4-7403-4A84-BC51-929AC4B9D818}"/>
            </a:ext>
          </a:extLst>
        </xdr:cNvPr>
        <xdr:cNvCxnSpPr/>
      </xdr:nvCxnSpPr>
      <xdr:spPr>
        <a:xfrm flipV="1">
          <a:off x="7861300" y="16295557"/>
          <a:ext cx="889000" cy="34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68" name="フローチャート: 判断 467">
          <a:extLst>
            <a:ext uri="{FF2B5EF4-FFF2-40B4-BE49-F238E27FC236}">
              <a16:creationId xmlns:a16="http://schemas.microsoft.com/office/drawing/2014/main" id="{F110DDCE-2F05-4F5E-8EB9-1CFC78EE7434}"/>
            </a:ext>
          </a:extLst>
        </xdr:cNvPr>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133918</xdr:rowOff>
    </xdr:from>
    <xdr:ext cx="534377" cy="259045"/>
    <xdr:sp macro="" textlink="">
      <xdr:nvSpPr>
        <xdr:cNvPr id="469" name="テキスト ボックス 468">
          <a:extLst>
            <a:ext uri="{FF2B5EF4-FFF2-40B4-BE49-F238E27FC236}">
              <a16:creationId xmlns:a16="http://schemas.microsoft.com/office/drawing/2014/main" id="{8215872E-14D6-48C2-B3E7-A75C7DB664AD}"/>
            </a:ext>
          </a:extLst>
        </xdr:cNvPr>
        <xdr:cNvSpPr txBox="1"/>
      </xdr:nvSpPr>
      <xdr:spPr>
        <a:xfrm>
          <a:off x="8483111" y="1676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6046</xdr:rowOff>
    </xdr:from>
    <xdr:to>
      <xdr:col>41</xdr:col>
      <xdr:colOff>50800</xdr:colOff>
      <xdr:row>97</xdr:row>
      <xdr:rowOff>141086</xdr:rowOff>
    </xdr:to>
    <xdr:cxnSp macro="">
      <xdr:nvCxnSpPr>
        <xdr:cNvPr id="470" name="直線コネクタ 469">
          <a:extLst>
            <a:ext uri="{FF2B5EF4-FFF2-40B4-BE49-F238E27FC236}">
              <a16:creationId xmlns:a16="http://schemas.microsoft.com/office/drawing/2014/main" id="{52AA2929-B436-48BD-9E77-1052C7482C00}"/>
            </a:ext>
          </a:extLst>
        </xdr:cNvPr>
        <xdr:cNvCxnSpPr/>
      </xdr:nvCxnSpPr>
      <xdr:spPr>
        <a:xfrm flipV="1">
          <a:off x="6972300" y="16636696"/>
          <a:ext cx="889000" cy="13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164740</xdr:rowOff>
    </xdr:from>
    <xdr:to>
      <xdr:col>41</xdr:col>
      <xdr:colOff>101600</xdr:colOff>
      <xdr:row>97</xdr:row>
      <xdr:rowOff>94890</xdr:rowOff>
    </xdr:to>
    <xdr:sp macro="" textlink="">
      <xdr:nvSpPr>
        <xdr:cNvPr id="471" name="フローチャート: 判断 470">
          <a:extLst>
            <a:ext uri="{FF2B5EF4-FFF2-40B4-BE49-F238E27FC236}">
              <a16:creationId xmlns:a16="http://schemas.microsoft.com/office/drawing/2014/main" id="{46B683E2-6948-4C59-B670-A655821CAD3D}"/>
            </a:ext>
          </a:extLst>
        </xdr:cNvPr>
        <xdr:cNvSpPr/>
      </xdr:nvSpPr>
      <xdr:spPr>
        <a:xfrm>
          <a:off x="7810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86017</xdr:rowOff>
    </xdr:from>
    <xdr:ext cx="534377" cy="259045"/>
    <xdr:sp macro="" textlink="">
      <xdr:nvSpPr>
        <xdr:cNvPr id="472" name="テキスト ボックス 471">
          <a:extLst>
            <a:ext uri="{FF2B5EF4-FFF2-40B4-BE49-F238E27FC236}">
              <a16:creationId xmlns:a16="http://schemas.microsoft.com/office/drawing/2014/main" id="{7E641F86-0C87-4EBC-BAD4-7381C4130E5C}"/>
            </a:ext>
          </a:extLst>
        </xdr:cNvPr>
        <xdr:cNvSpPr txBox="1"/>
      </xdr:nvSpPr>
      <xdr:spPr>
        <a:xfrm>
          <a:off x="7594111" y="167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77932</xdr:rowOff>
    </xdr:from>
    <xdr:to>
      <xdr:col>36</xdr:col>
      <xdr:colOff>165100</xdr:colOff>
      <xdr:row>98</xdr:row>
      <xdr:rowOff>8082</xdr:rowOff>
    </xdr:to>
    <xdr:sp macro="" textlink="">
      <xdr:nvSpPr>
        <xdr:cNvPr id="473" name="フローチャート: 判断 472">
          <a:extLst>
            <a:ext uri="{FF2B5EF4-FFF2-40B4-BE49-F238E27FC236}">
              <a16:creationId xmlns:a16="http://schemas.microsoft.com/office/drawing/2014/main" id="{1083E65E-6D69-4778-B610-6C88E5C540EA}"/>
            </a:ext>
          </a:extLst>
        </xdr:cNvPr>
        <xdr:cNvSpPr/>
      </xdr:nvSpPr>
      <xdr:spPr>
        <a:xfrm>
          <a:off x="6921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24609</xdr:rowOff>
    </xdr:from>
    <xdr:ext cx="534377" cy="259045"/>
    <xdr:sp macro="" textlink="">
      <xdr:nvSpPr>
        <xdr:cNvPr id="474" name="テキスト ボックス 473">
          <a:extLst>
            <a:ext uri="{FF2B5EF4-FFF2-40B4-BE49-F238E27FC236}">
              <a16:creationId xmlns:a16="http://schemas.microsoft.com/office/drawing/2014/main" id="{06F3B6CE-AB64-4B42-A4C8-844449313908}"/>
            </a:ext>
          </a:extLst>
        </xdr:cNvPr>
        <xdr:cNvSpPr txBox="1"/>
      </xdr:nvSpPr>
      <xdr:spPr>
        <a:xfrm>
          <a:off x="6705111" y="164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8C13092-2BDE-4521-95AD-8BE147F03DBB}"/>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A2AE75F4-1C2A-4A4D-A535-CF2A4E1CE916}"/>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1C76B2DA-337A-4713-B264-760ED01DA0A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2489538A-57C0-4866-92BA-CBBC842AA746}"/>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CD624380-E672-4B5C-B75E-4AF9446D41AF}"/>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89477</xdr:rowOff>
    </xdr:from>
    <xdr:to>
      <xdr:col>55</xdr:col>
      <xdr:colOff>50800</xdr:colOff>
      <xdr:row>98</xdr:row>
      <xdr:rowOff>19627</xdr:rowOff>
    </xdr:to>
    <xdr:sp macro="" textlink="">
      <xdr:nvSpPr>
        <xdr:cNvPr id="480" name="楕円 479">
          <a:extLst>
            <a:ext uri="{FF2B5EF4-FFF2-40B4-BE49-F238E27FC236}">
              <a16:creationId xmlns:a16="http://schemas.microsoft.com/office/drawing/2014/main" id="{C2BF5FD5-D303-498C-8D6D-F10DBC8C5EB1}"/>
            </a:ext>
          </a:extLst>
        </xdr:cNvPr>
        <xdr:cNvSpPr/>
      </xdr:nvSpPr>
      <xdr:spPr>
        <a:xfrm>
          <a:off x="10426700" y="1672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4404</xdr:rowOff>
    </xdr:from>
    <xdr:ext cx="534377" cy="259045"/>
    <xdr:sp macro="" textlink="">
      <xdr:nvSpPr>
        <xdr:cNvPr id="481" name="普通建設事業費 （ うち更新整備　）該当値テキスト">
          <a:extLst>
            <a:ext uri="{FF2B5EF4-FFF2-40B4-BE49-F238E27FC236}">
              <a16:creationId xmlns:a16="http://schemas.microsoft.com/office/drawing/2014/main" id="{758AF413-8564-4CB3-B2BE-361A046A4F00}"/>
            </a:ext>
          </a:extLst>
        </xdr:cNvPr>
        <xdr:cNvSpPr txBox="1"/>
      </xdr:nvSpPr>
      <xdr:spPr>
        <a:xfrm>
          <a:off x="10528300" y="1663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21614</xdr:rowOff>
    </xdr:from>
    <xdr:to>
      <xdr:col>50</xdr:col>
      <xdr:colOff>165100</xdr:colOff>
      <xdr:row>97</xdr:row>
      <xdr:rowOff>123214</xdr:rowOff>
    </xdr:to>
    <xdr:sp macro="" textlink="">
      <xdr:nvSpPr>
        <xdr:cNvPr id="482" name="楕円 481">
          <a:extLst>
            <a:ext uri="{FF2B5EF4-FFF2-40B4-BE49-F238E27FC236}">
              <a16:creationId xmlns:a16="http://schemas.microsoft.com/office/drawing/2014/main" id="{764AEC63-002E-4278-A90C-6C0EAA1CCB72}"/>
            </a:ext>
          </a:extLst>
        </xdr:cNvPr>
        <xdr:cNvSpPr/>
      </xdr:nvSpPr>
      <xdr:spPr>
        <a:xfrm>
          <a:off x="9588500" y="1665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139741</xdr:rowOff>
    </xdr:from>
    <xdr:ext cx="534377" cy="259045"/>
    <xdr:sp macro="" textlink="">
      <xdr:nvSpPr>
        <xdr:cNvPr id="483" name="テキスト ボックス 482">
          <a:extLst>
            <a:ext uri="{FF2B5EF4-FFF2-40B4-BE49-F238E27FC236}">
              <a16:creationId xmlns:a16="http://schemas.microsoft.com/office/drawing/2014/main" id="{EE31CA30-AB1B-4B47-A8FF-D1A1CA09E7B4}"/>
            </a:ext>
          </a:extLst>
        </xdr:cNvPr>
        <xdr:cNvSpPr txBox="1"/>
      </xdr:nvSpPr>
      <xdr:spPr>
        <a:xfrm>
          <a:off x="9372111" y="164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128457</xdr:rowOff>
    </xdr:from>
    <xdr:to>
      <xdr:col>46</xdr:col>
      <xdr:colOff>38100</xdr:colOff>
      <xdr:row>95</xdr:row>
      <xdr:rowOff>58607</xdr:rowOff>
    </xdr:to>
    <xdr:sp macro="" textlink="">
      <xdr:nvSpPr>
        <xdr:cNvPr id="484" name="楕円 483">
          <a:extLst>
            <a:ext uri="{FF2B5EF4-FFF2-40B4-BE49-F238E27FC236}">
              <a16:creationId xmlns:a16="http://schemas.microsoft.com/office/drawing/2014/main" id="{A5DF4266-4DA1-4D94-AA56-6A85883B08A9}"/>
            </a:ext>
          </a:extLst>
        </xdr:cNvPr>
        <xdr:cNvSpPr/>
      </xdr:nvSpPr>
      <xdr:spPr>
        <a:xfrm>
          <a:off x="8699500" y="1624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75134</xdr:rowOff>
    </xdr:from>
    <xdr:ext cx="599010" cy="259045"/>
    <xdr:sp macro="" textlink="">
      <xdr:nvSpPr>
        <xdr:cNvPr id="485" name="テキスト ボックス 484">
          <a:extLst>
            <a:ext uri="{FF2B5EF4-FFF2-40B4-BE49-F238E27FC236}">
              <a16:creationId xmlns:a16="http://schemas.microsoft.com/office/drawing/2014/main" id="{2971B71C-2C27-4EAA-8CB6-293088161BEF}"/>
            </a:ext>
          </a:extLst>
        </xdr:cNvPr>
        <xdr:cNvSpPr txBox="1"/>
      </xdr:nvSpPr>
      <xdr:spPr>
        <a:xfrm>
          <a:off x="8450795" y="1601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126696</xdr:rowOff>
    </xdr:from>
    <xdr:to>
      <xdr:col>41</xdr:col>
      <xdr:colOff>101600</xdr:colOff>
      <xdr:row>97</xdr:row>
      <xdr:rowOff>56846</xdr:rowOff>
    </xdr:to>
    <xdr:sp macro="" textlink="">
      <xdr:nvSpPr>
        <xdr:cNvPr id="486" name="楕円 485">
          <a:extLst>
            <a:ext uri="{FF2B5EF4-FFF2-40B4-BE49-F238E27FC236}">
              <a16:creationId xmlns:a16="http://schemas.microsoft.com/office/drawing/2014/main" id="{C49D72BB-05BA-4BAB-AEF0-5BE6B99A641A}"/>
            </a:ext>
          </a:extLst>
        </xdr:cNvPr>
        <xdr:cNvSpPr/>
      </xdr:nvSpPr>
      <xdr:spPr>
        <a:xfrm>
          <a:off x="7810500" y="1658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73373</xdr:rowOff>
    </xdr:from>
    <xdr:ext cx="534377" cy="259045"/>
    <xdr:sp macro="" textlink="">
      <xdr:nvSpPr>
        <xdr:cNvPr id="487" name="テキスト ボックス 486">
          <a:extLst>
            <a:ext uri="{FF2B5EF4-FFF2-40B4-BE49-F238E27FC236}">
              <a16:creationId xmlns:a16="http://schemas.microsoft.com/office/drawing/2014/main" id="{9AA12D38-4D96-4A69-BE66-9C7F77C7A936}"/>
            </a:ext>
          </a:extLst>
        </xdr:cNvPr>
        <xdr:cNvSpPr txBox="1"/>
      </xdr:nvSpPr>
      <xdr:spPr>
        <a:xfrm>
          <a:off x="7594111" y="1636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90286</xdr:rowOff>
    </xdr:from>
    <xdr:to>
      <xdr:col>36</xdr:col>
      <xdr:colOff>165100</xdr:colOff>
      <xdr:row>98</xdr:row>
      <xdr:rowOff>20436</xdr:rowOff>
    </xdr:to>
    <xdr:sp macro="" textlink="">
      <xdr:nvSpPr>
        <xdr:cNvPr id="488" name="楕円 487">
          <a:extLst>
            <a:ext uri="{FF2B5EF4-FFF2-40B4-BE49-F238E27FC236}">
              <a16:creationId xmlns:a16="http://schemas.microsoft.com/office/drawing/2014/main" id="{8CE3AA41-E62E-4D8F-95A1-0B2B03D30E9D}"/>
            </a:ext>
          </a:extLst>
        </xdr:cNvPr>
        <xdr:cNvSpPr/>
      </xdr:nvSpPr>
      <xdr:spPr>
        <a:xfrm>
          <a:off x="6921500" y="167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11563</xdr:rowOff>
    </xdr:from>
    <xdr:ext cx="534377" cy="259045"/>
    <xdr:sp macro="" textlink="">
      <xdr:nvSpPr>
        <xdr:cNvPr id="489" name="テキスト ボックス 488">
          <a:extLst>
            <a:ext uri="{FF2B5EF4-FFF2-40B4-BE49-F238E27FC236}">
              <a16:creationId xmlns:a16="http://schemas.microsoft.com/office/drawing/2014/main" id="{2FD0373C-DE88-444E-8FAA-0D1EA9D2A645}"/>
            </a:ext>
          </a:extLst>
        </xdr:cNvPr>
        <xdr:cNvSpPr txBox="1"/>
      </xdr:nvSpPr>
      <xdr:spPr>
        <a:xfrm>
          <a:off x="6705111" y="168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CF424303-2BBA-4A1E-8A39-8CECFC057E9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A42C4C85-C127-4741-91E1-3C7B9C1AC8B7}"/>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1114BA62-1254-4025-B295-6CCEC294F0E5}"/>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CCAC234-2FBA-4CD9-8703-DD84A6856A19}"/>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F82A73DC-7949-47B7-BDAE-4ED3327A726A}"/>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FA7D3207-4D0E-4CC4-9EB9-ADCE83FE2943}"/>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E4071753-A259-4E41-8EA1-8178B2E9AB1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D294C2D-2E78-401C-B718-4A7EF33C5259}"/>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CF06AB27-F356-4105-90DE-693641981731}"/>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55797949-B2D8-444C-A12D-DAF64D056E11}"/>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F2EB87DC-A5EB-4719-95D1-AD62D5BDB9FF}"/>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1C12D686-EFA3-4931-BC21-CA3B74D05063}"/>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3B5BE1E-55D8-43E4-A11D-F01FF55753CD}"/>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E7AB1B71-0A36-4AFB-9D2D-AABA5C988666}"/>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93A26126-337C-4F97-9FAA-C501CA5FBB7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747DA4E4-33F7-432E-AA8B-640BFC148E69}"/>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6B063AD-C4B0-4CF7-87C4-4AA1E835F64B}"/>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F036F3B2-5BE9-4C9E-9EA9-9FCD3DB701AF}"/>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D11EE8DC-0BBC-4FE0-960E-61A94854CE66}"/>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84C87034-B009-4645-9E21-D4C52FC7AABC}"/>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4CBFAFAF-5923-4F9C-A4BB-3AF41CBA824E}"/>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EEED70DC-CA10-4FFC-8211-78742AFC8217}"/>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C375FEFE-9695-4E7A-A843-26CC125A5D45}"/>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21A20FE9-BB6A-4642-8F79-155D0E9B252E}"/>
            </a:ext>
          </a:extLst>
        </xdr:cNvPr>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A322D8D1-CE2A-4E13-A0CE-6150B2A1D236}"/>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29072FEB-6581-4B70-A29C-1C90F515D502}"/>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16" name="災害復旧事業費最大値テキスト">
          <a:extLst>
            <a:ext uri="{FF2B5EF4-FFF2-40B4-BE49-F238E27FC236}">
              <a16:creationId xmlns:a16="http://schemas.microsoft.com/office/drawing/2014/main" id="{714655F2-D588-47D6-958B-8DC6B8D6B533}"/>
            </a:ext>
          </a:extLst>
        </xdr:cNvPr>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17" name="直線コネクタ 516">
          <a:extLst>
            <a:ext uri="{FF2B5EF4-FFF2-40B4-BE49-F238E27FC236}">
              <a16:creationId xmlns:a16="http://schemas.microsoft.com/office/drawing/2014/main" id="{0CBC8453-EF67-44BC-AEA8-B66EB946DAD3}"/>
            </a:ext>
          </a:extLst>
        </xdr:cNvPr>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26251</xdr:rowOff>
    </xdr:from>
    <xdr:to>
      <xdr:col>85</xdr:col>
      <xdr:colOff>127000</xdr:colOff>
      <xdr:row>39</xdr:row>
      <xdr:rowOff>37592</xdr:rowOff>
    </xdr:to>
    <xdr:cxnSp macro="">
      <xdr:nvCxnSpPr>
        <xdr:cNvPr id="518" name="直線コネクタ 517">
          <a:extLst>
            <a:ext uri="{FF2B5EF4-FFF2-40B4-BE49-F238E27FC236}">
              <a16:creationId xmlns:a16="http://schemas.microsoft.com/office/drawing/2014/main" id="{E890138E-EABF-4D8E-B55D-4EB414BDA27A}"/>
            </a:ext>
          </a:extLst>
        </xdr:cNvPr>
        <xdr:cNvCxnSpPr/>
      </xdr:nvCxnSpPr>
      <xdr:spPr>
        <a:xfrm>
          <a:off x="15481300" y="6712801"/>
          <a:ext cx="8382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69397</xdr:rowOff>
    </xdr:from>
    <xdr:ext cx="469744" cy="259045"/>
    <xdr:sp macro="" textlink="">
      <xdr:nvSpPr>
        <xdr:cNvPr id="519" name="災害復旧事業費平均値テキスト">
          <a:extLst>
            <a:ext uri="{FF2B5EF4-FFF2-40B4-BE49-F238E27FC236}">
              <a16:creationId xmlns:a16="http://schemas.microsoft.com/office/drawing/2014/main" id="{7ADE16B5-2D64-4F74-823C-15273E4D3132}"/>
            </a:ext>
          </a:extLst>
        </xdr:cNvPr>
        <xdr:cNvSpPr txBox="1"/>
      </xdr:nvSpPr>
      <xdr:spPr>
        <a:xfrm>
          <a:off x="16370300" y="64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20" name="フローチャート: 判断 519">
          <a:extLst>
            <a:ext uri="{FF2B5EF4-FFF2-40B4-BE49-F238E27FC236}">
              <a16:creationId xmlns:a16="http://schemas.microsoft.com/office/drawing/2014/main" id="{37E9EA50-0438-40BF-AC89-89D9657C07D9}"/>
            </a:ext>
          </a:extLst>
        </xdr:cNvPr>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140589</xdr:rowOff>
    </xdr:from>
    <xdr:to>
      <xdr:col>81</xdr:col>
      <xdr:colOff>50800</xdr:colOff>
      <xdr:row>39</xdr:row>
      <xdr:rowOff>26251</xdr:rowOff>
    </xdr:to>
    <xdr:cxnSp macro="">
      <xdr:nvCxnSpPr>
        <xdr:cNvPr id="521" name="直線コネクタ 520">
          <a:extLst>
            <a:ext uri="{FF2B5EF4-FFF2-40B4-BE49-F238E27FC236}">
              <a16:creationId xmlns:a16="http://schemas.microsoft.com/office/drawing/2014/main" id="{389CEC61-654C-4A08-BF70-24716D0DC7ED}"/>
            </a:ext>
          </a:extLst>
        </xdr:cNvPr>
        <xdr:cNvCxnSpPr/>
      </xdr:nvCxnSpPr>
      <xdr:spPr>
        <a:xfrm>
          <a:off x="14592300" y="6484239"/>
          <a:ext cx="889000" cy="22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22" name="フローチャート: 判断 521">
          <a:extLst>
            <a:ext uri="{FF2B5EF4-FFF2-40B4-BE49-F238E27FC236}">
              <a16:creationId xmlns:a16="http://schemas.microsoft.com/office/drawing/2014/main" id="{1970D2B2-02AB-446C-8E0F-CAA3B3B77828}"/>
            </a:ext>
          </a:extLst>
        </xdr:cNvPr>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41991</xdr:rowOff>
    </xdr:from>
    <xdr:ext cx="469744" cy="259045"/>
    <xdr:sp macro="" textlink="">
      <xdr:nvSpPr>
        <xdr:cNvPr id="523" name="テキスト ボックス 522">
          <a:extLst>
            <a:ext uri="{FF2B5EF4-FFF2-40B4-BE49-F238E27FC236}">
              <a16:creationId xmlns:a16="http://schemas.microsoft.com/office/drawing/2014/main" id="{7B44AA07-A441-472D-A254-4D0EE936EAF8}"/>
            </a:ext>
          </a:extLst>
        </xdr:cNvPr>
        <xdr:cNvSpPr txBox="1"/>
      </xdr:nvSpPr>
      <xdr:spPr>
        <a:xfrm>
          <a:off x="15246428" y="63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140589</xdr:rowOff>
    </xdr:from>
    <xdr:to>
      <xdr:col>76</xdr:col>
      <xdr:colOff>114300</xdr:colOff>
      <xdr:row>38</xdr:row>
      <xdr:rowOff>13741</xdr:rowOff>
    </xdr:to>
    <xdr:cxnSp macro="">
      <xdr:nvCxnSpPr>
        <xdr:cNvPr id="524" name="直線コネクタ 523">
          <a:extLst>
            <a:ext uri="{FF2B5EF4-FFF2-40B4-BE49-F238E27FC236}">
              <a16:creationId xmlns:a16="http://schemas.microsoft.com/office/drawing/2014/main" id="{CE185FB1-640E-49E0-807F-26211F7BA769}"/>
            </a:ext>
          </a:extLst>
        </xdr:cNvPr>
        <xdr:cNvCxnSpPr/>
      </xdr:nvCxnSpPr>
      <xdr:spPr>
        <a:xfrm flipV="1">
          <a:off x="13703300" y="6484239"/>
          <a:ext cx="889000" cy="4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25" name="フローチャート: 判断 524">
          <a:extLst>
            <a:ext uri="{FF2B5EF4-FFF2-40B4-BE49-F238E27FC236}">
              <a16:creationId xmlns:a16="http://schemas.microsoft.com/office/drawing/2014/main" id="{F003BF90-89E4-4525-B602-B5422D97B45C}"/>
            </a:ext>
          </a:extLst>
        </xdr:cNvPr>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23639</xdr:rowOff>
    </xdr:from>
    <xdr:ext cx="469744" cy="259045"/>
    <xdr:sp macro="" textlink="">
      <xdr:nvSpPr>
        <xdr:cNvPr id="526" name="テキスト ボックス 525">
          <a:extLst>
            <a:ext uri="{FF2B5EF4-FFF2-40B4-BE49-F238E27FC236}">
              <a16:creationId xmlns:a16="http://schemas.microsoft.com/office/drawing/2014/main" id="{E69DA30D-930E-4DFC-99B2-66D5793F9FB6}"/>
            </a:ext>
          </a:extLst>
        </xdr:cNvPr>
        <xdr:cNvSpPr txBox="1"/>
      </xdr:nvSpPr>
      <xdr:spPr>
        <a:xfrm>
          <a:off x="14357428" y="671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13741</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6BB83049-93A8-4614-94A9-30E96AA047F5}"/>
            </a:ext>
          </a:extLst>
        </xdr:cNvPr>
        <xdr:cNvCxnSpPr/>
      </xdr:nvCxnSpPr>
      <xdr:spPr>
        <a:xfrm flipV="1">
          <a:off x="12814300" y="6528841"/>
          <a:ext cx="889000" cy="20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74308</xdr:rowOff>
    </xdr:from>
    <xdr:to>
      <xdr:col>72</xdr:col>
      <xdr:colOff>38100</xdr:colOff>
      <xdr:row>39</xdr:row>
      <xdr:rowOff>4458</xdr:rowOff>
    </xdr:to>
    <xdr:sp macro="" textlink="">
      <xdr:nvSpPr>
        <xdr:cNvPr id="528" name="フローチャート: 判断 527">
          <a:extLst>
            <a:ext uri="{FF2B5EF4-FFF2-40B4-BE49-F238E27FC236}">
              <a16:creationId xmlns:a16="http://schemas.microsoft.com/office/drawing/2014/main" id="{6A92D860-0790-4B1E-9F6E-39C2DB962483}"/>
            </a:ext>
          </a:extLst>
        </xdr:cNvPr>
        <xdr:cNvSpPr/>
      </xdr:nvSpPr>
      <xdr:spPr>
        <a:xfrm>
          <a:off x="13652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167035</xdr:rowOff>
    </xdr:from>
    <xdr:ext cx="469744" cy="259045"/>
    <xdr:sp macro="" textlink="">
      <xdr:nvSpPr>
        <xdr:cNvPr id="529" name="テキスト ボックス 528">
          <a:extLst>
            <a:ext uri="{FF2B5EF4-FFF2-40B4-BE49-F238E27FC236}">
              <a16:creationId xmlns:a16="http://schemas.microsoft.com/office/drawing/2014/main" id="{4ED6D7EA-3BCF-4A6A-BD95-E9FA01C594E6}"/>
            </a:ext>
          </a:extLst>
        </xdr:cNvPr>
        <xdr:cNvSpPr txBox="1"/>
      </xdr:nvSpPr>
      <xdr:spPr>
        <a:xfrm>
          <a:off x="13468428" y="668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51232</xdr:rowOff>
    </xdr:from>
    <xdr:to>
      <xdr:col>67</xdr:col>
      <xdr:colOff>101600</xdr:colOff>
      <xdr:row>38</xdr:row>
      <xdr:rowOff>152832</xdr:rowOff>
    </xdr:to>
    <xdr:sp macro="" textlink="">
      <xdr:nvSpPr>
        <xdr:cNvPr id="530" name="フローチャート: 判断 529">
          <a:extLst>
            <a:ext uri="{FF2B5EF4-FFF2-40B4-BE49-F238E27FC236}">
              <a16:creationId xmlns:a16="http://schemas.microsoft.com/office/drawing/2014/main" id="{33273DA8-4959-4D7A-805B-C2ECDD0233A5}"/>
            </a:ext>
          </a:extLst>
        </xdr:cNvPr>
        <xdr:cNvSpPr/>
      </xdr:nvSpPr>
      <xdr:spPr>
        <a:xfrm>
          <a:off x="12763500" y="656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169359</xdr:rowOff>
    </xdr:from>
    <xdr:ext cx="469744" cy="259045"/>
    <xdr:sp macro="" textlink="">
      <xdr:nvSpPr>
        <xdr:cNvPr id="531" name="テキスト ボックス 530">
          <a:extLst>
            <a:ext uri="{FF2B5EF4-FFF2-40B4-BE49-F238E27FC236}">
              <a16:creationId xmlns:a16="http://schemas.microsoft.com/office/drawing/2014/main" id="{E38345F7-C162-4948-9E0D-639D91BA3F00}"/>
            </a:ext>
          </a:extLst>
        </xdr:cNvPr>
        <xdr:cNvSpPr txBox="1"/>
      </xdr:nvSpPr>
      <xdr:spPr>
        <a:xfrm>
          <a:off x="12579428" y="634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4E2DB451-E015-47EB-B553-60AF578E36CE}"/>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19FC4BDD-D7B1-4846-A972-3727FEA8D69A}"/>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10BD5C14-09E8-4F8B-8C2D-6CBD75F71B58}"/>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9D199BE6-B50C-4910-8A6A-72E66A4195EB}"/>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C6D8823B-BBAD-47ED-91A9-D0A1A5C538D1}"/>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158242</xdr:rowOff>
    </xdr:from>
    <xdr:to>
      <xdr:col>85</xdr:col>
      <xdr:colOff>177800</xdr:colOff>
      <xdr:row>39</xdr:row>
      <xdr:rowOff>88392</xdr:rowOff>
    </xdr:to>
    <xdr:sp macro="" textlink="">
      <xdr:nvSpPr>
        <xdr:cNvPr id="537" name="楕円 536">
          <a:extLst>
            <a:ext uri="{FF2B5EF4-FFF2-40B4-BE49-F238E27FC236}">
              <a16:creationId xmlns:a16="http://schemas.microsoft.com/office/drawing/2014/main" id="{ACF72007-C369-4159-86C2-64EE4296D9E1}"/>
            </a:ext>
          </a:extLst>
        </xdr:cNvPr>
        <xdr:cNvSpPr/>
      </xdr:nvSpPr>
      <xdr:spPr>
        <a:xfrm>
          <a:off x="16268700" y="66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73169</xdr:rowOff>
    </xdr:from>
    <xdr:ext cx="378565" cy="259045"/>
    <xdr:sp macro="" textlink="">
      <xdr:nvSpPr>
        <xdr:cNvPr id="538" name="災害復旧事業費該当値テキスト">
          <a:extLst>
            <a:ext uri="{FF2B5EF4-FFF2-40B4-BE49-F238E27FC236}">
              <a16:creationId xmlns:a16="http://schemas.microsoft.com/office/drawing/2014/main" id="{9DCFCAA4-C350-40E7-8707-E1E0B2B2007E}"/>
            </a:ext>
          </a:extLst>
        </xdr:cNvPr>
        <xdr:cNvSpPr txBox="1"/>
      </xdr:nvSpPr>
      <xdr:spPr>
        <a:xfrm>
          <a:off x="16370300" y="658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146901</xdr:rowOff>
    </xdr:from>
    <xdr:to>
      <xdr:col>81</xdr:col>
      <xdr:colOff>101600</xdr:colOff>
      <xdr:row>39</xdr:row>
      <xdr:rowOff>77051</xdr:rowOff>
    </xdr:to>
    <xdr:sp macro="" textlink="">
      <xdr:nvSpPr>
        <xdr:cNvPr id="539" name="楕円 538">
          <a:extLst>
            <a:ext uri="{FF2B5EF4-FFF2-40B4-BE49-F238E27FC236}">
              <a16:creationId xmlns:a16="http://schemas.microsoft.com/office/drawing/2014/main" id="{22A0FF48-D1B7-4EF6-B279-5B49878F8660}"/>
            </a:ext>
          </a:extLst>
        </xdr:cNvPr>
        <xdr:cNvSpPr/>
      </xdr:nvSpPr>
      <xdr:spPr>
        <a:xfrm>
          <a:off x="15430500" y="666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68178</xdr:rowOff>
    </xdr:from>
    <xdr:ext cx="469744" cy="259045"/>
    <xdr:sp macro="" textlink="">
      <xdr:nvSpPr>
        <xdr:cNvPr id="540" name="テキスト ボックス 539">
          <a:extLst>
            <a:ext uri="{FF2B5EF4-FFF2-40B4-BE49-F238E27FC236}">
              <a16:creationId xmlns:a16="http://schemas.microsoft.com/office/drawing/2014/main" id="{FE450F1F-B0DE-4FD0-8AD0-17906D5B2D77}"/>
            </a:ext>
          </a:extLst>
        </xdr:cNvPr>
        <xdr:cNvSpPr txBox="1"/>
      </xdr:nvSpPr>
      <xdr:spPr>
        <a:xfrm>
          <a:off x="15246428" y="675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89789</xdr:rowOff>
    </xdr:from>
    <xdr:to>
      <xdr:col>76</xdr:col>
      <xdr:colOff>165100</xdr:colOff>
      <xdr:row>38</xdr:row>
      <xdr:rowOff>19939</xdr:rowOff>
    </xdr:to>
    <xdr:sp macro="" textlink="">
      <xdr:nvSpPr>
        <xdr:cNvPr id="541" name="楕円 540">
          <a:extLst>
            <a:ext uri="{FF2B5EF4-FFF2-40B4-BE49-F238E27FC236}">
              <a16:creationId xmlns:a16="http://schemas.microsoft.com/office/drawing/2014/main" id="{5C249E11-0F4D-4AA3-BB84-073A975707A8}"/>
            </a:ext>
          </a:extLst>
        </xdr:cNvPr>
        <xdr:cNvSpPr/>
      </xdr:nvSpPr>
      <xdr:spPr>
        <a:xfrm>
          <a:off x="14541500" y="64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36466</xdr:rowOff>
    </xdr:from>
    <xdr:ext cx="534377" cy="259045"/>
    <xdr:sp macro="" textlink="">
      <xdr:nvSpPr>
        <xdr:cNvPr id="542" name="テキスト ボックス 541">
          <a:extLst>
            <a:ext uri="{FF2B5EF4-FFF2-40B4-BE49-F238E27FC236}">
              <a16:creationId xmlns:a16="http://schemas.microsoft.com/office/drawing/2014/main" id="{492BE5FA-8ED9-4950-9C31-DA2D6AA70D35}"/>
            </a:ext>
          </a:extLst>
        </xdr:cNvPr>
        <xdr:cNvSpPr txBox="1"/>
      </xdr:nvSpPr>
      <xdr:spPr>
        <a:xfrm>
          <a:off x="14325111" y="620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134391</xdr:rowOff>
    </xdr:from>
    <xdr:to>
      <xdr:col>72</xdr:col>
      <xdr:colOff>38100</xdr:colOff>
      <xdr:row>38</xdr:row>
      <xdr:rowOff>64542</xdr:rowOff>
    </xdr:to>
    <xdr:sp macro="" textlink="">
      <xdr:nvSpPr>
        <xdr:cNvPr id="543" name="楕円 542">
          <a:extLst>
            <a:ext uri="{FF2B5EF4-FFF2-40B4-BE49-F238E27FC236}">
              <a16:creationId xmlns:a16="http://schemas.microsoft.com/office/drawing/2014/main" id="{E83514F2-8BE2-4045-B4CD-FE240FEFE379}"/>
            </a:ext>
          </a:extLst>
        </xdr:cNvPr>
        <xdr:cNvSpPr/>
      </xdr:nvSpPr>
      <xdr:spPr>
        <a:xfrm>
          <a:off x="13652500" y="64780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81068</xdr:rowOff>
    </xdr:from>
    <xdr:ext cx="534377" cy="259045"/>
    <xdr:sp macro="" textlink="">
      <xdr:nvSpPr>
        <xdr:cNvPr id="544" name="テキスト ボックス 543">
          <a:extLst>
            <a:ext uri="{FF2B5EF4-FFF2-40B4-BE49-F238E27FC236}">
              <a16:creationId xmlns:a16="http://schemas.microsoft.com/office/drawing/2014/main" id="{CB7F50A6-0902-42B3-8EE3-C9602CE727E9}"/>
            </a:ext>
          </a:extLst>
        </xdr:cNvPr>
        <xdr:cNvSpPr txBox="1"/>
      </xdr:nvSpPr>
      <xdr:spPr>
        <a:xfrm>
          <a:off x="13436111" y="62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E83D546D-D4BF-40D9-8CB5-E2987C437A91}"/>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6D35EFA7-0179-4DBD-8496-13A6F0C0081B}"/>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7B57B4D-7FA2-4BDB-9F53-E75628096BC6}"/>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159A2AF8-EB65-478D-8A74-2F68027C4E3B}"/>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E2DF55D1-2D53-4102-BC65-1E4AB06FADD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AE2F06FE-6008-44AD-8686-3ED953C2368E}"/>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D97228CA-C1E9-48F0-890C-7010F67A7156}"/>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842F5A30-87C2-43A3-A380-7CEF8CE4F4AE}"/>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FEC49EEF-6E61-4245-8DF9-BAE5DCB9A1D9}"/>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D9403381-707C-44E8-9E08-B9B08F797265}"/>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555769A1-ACE3-4701-A368-0C10322D999B}"/>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36B72939-CF75-4292-BBC7-098687D0C332}"/>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E1D30661-BE23-47D1-B9C4-691D8E005D89}"/>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30B57325-13A1-4AB9-9323-106A0606AF63}"/>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6530251F-B2D1-416B-8A5B-F3CA6022E469}"/>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C80B9B73-3155-4FE0-A6AE-9670E08CDC7D}"/>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C36D2704-0947-4B86-A2FF-4A5F977F8858}"/>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E9839BE6-83B1-4065-980B-08EF9189CB6F}"/>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52836364-2F62-4648-B50C-D823D8950514}"/>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C76C6A2A-966C-4DEB-81DA-3B77B57783F1}"/>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95FF445B-F234-4A32-BD90-1F6C2B71DA12}"/>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409AEF64-E677-41E3-93E4-03821085C9E7}"/>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F691CB97-77B4-4918-9DEB-A4A821725539}"/>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6ACE266C-B765-4859-8E41-DDA196BC4091}"/>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A60865C8-2925-4640-A762-AF518E7BCD6E}"/>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4EFC196A-CAF5-4179-B060-4D356284021F}"/>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2CD03E06-37BA-47B9-A8F4-E8FA8ACF96E7}"/>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C3F75637-EB31-4B67-AFDD-1E651B2E776D}"/>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988D1563-E0EE-4501-B5DB-CFC07CFD2008}"/>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A2623EC7-E33A-468D-BDC2-95B564C9D2AE}"/>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F0491ABF-9791-428C-929B-E2EB61FA6E71}"/>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A70169C-FACE-4919-85D0-9F4AA2E29E63}"/>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F5CDC15B-EF0F-4A47-A20F-70495A29B307}"/>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9B841E37-96D0-43A4-ACD1-9E438DA3FB09}"/>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4DB60787-DC33-410E-9906-4D534E2F7E57}"/>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E00397AE-5919-4668-9B2C-F94B4D6EA519}"/>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71338D7B-374C-4D01-A32F-E0A0695CD062}"/>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62A333EE-7AB8-4F07-AF15-383D628D523F}"/>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F68AEFF3-949E-4E19-92F4-B243790168A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2A3847E4-A7E9-46B8-8775-D2F342A7C534}"/>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3FD71F76-66AD-43B6-A854-CADA03337ACA}"/>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BB6E2766-ACC6-4269-882D-662EA8E01C48}"/>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D7892AD7-8191-4050-A70C-3698F924F0D2}"/>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DFA4E000-2D99-472C-A5F0-9E6F7B0CC2B8}"/>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1422B5B7-0AE7-43FF-B26D-1B398C9AADF9}"/>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3795701A-9F68-49A9-BC8F-B11BC61759C5}"/>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BF538F12-0E01-4BEA-812C-FE47D82E476E}"/>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DC178EA3-148E-4D6D-9D08-1ABDF9F588FA}"/>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CDD3AA92-632D-4543-8E8C-3BF74D0E4774}"/>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3B846522-695B-4FF3-8D92-6506B8F9ABD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32D1491E-AC8F-4A90-9520-B02D2503DADF}"/>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B45B48A3-6A8B-43E5-8DD8-81376A195494}"/>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45DA5A81-1B6F-4FD8-BF06-C51F4613CDB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BBDF3AF0-E91B-4583-8835-CAFA7A879F83}"/>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1B2CB36F-585F-4A44-9B84-1CA2F72A381C}"/>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7F72EA5A-92F2-491E-A0B4-FCFB220FE1DC}"/>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780E0680-6F8A-426F-817B-38A0B774C03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F7DF89BB-5B44-4509-BCF8-4A819D3BF404}"/>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B0551537-3DF9-4BDB-9A08-E333FADFAD54}"/>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8C0B5F36-BA64-4013-8274-282105CDB23E}"/>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5F56EB4F-853A-4081-8564-D5F9D4C76921}"/>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21EDD9C5-73FF-40D0-A4E1-F0E6635A24BB}"/>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5A6E01B5-3AFF-44FA-BC6F-DD12DAEDBA73}"/>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BC22EFC3-7AE8-4DEA-928B-3411DCEB975E}"/>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278CC630-F598-447B-A777-2C4552200D82}"/>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F3AF393F-F5AC-46B4-93AD-8ACF8B799662}"/>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F9C18021-55A3-413A-B644-242A356D7DC2}"/>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29F7D2E4-13C2-413C-B97E-1696EF8337AA}"/>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A63B72B3-CF38-4B7A-A673-4C1312CBDE71}"/>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70E00488-DBB0-4D3E-85EA-06BE1D8AC445}"/>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4D54EEFA-6402-4E63-A295-502EB38465C4}"/>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DBE317EB-2A03-4732-915D-94CCB63D8B76}"/>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7C5D9065-A824-41AA-95BE-9FE3838562DC}"/>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1606BC9-26D0-4002-B1EF-AF0447F7CBC6}"/>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19" name="直線コネクタ 618">
          <a:extLst>
            <a:ext uri="{FF2B5EF4-FFF2-40B4-BE49-F238E27FC236}">
              <a16:creationId xmlns:a16="http://schemas.microsoft.com/office/drawing/2014/main" id="{AE556830-F713-4B4C-86E7-A89309405F2E}"/>
            </a:ext>
          </a:extLst>
        </xdr:cNvPr>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20" name="公債費最小値テキスト">
          <a:extLst>
            <a:ext uri="{FF2B5EF4-FFF2-40B4-BE49-F238E27FC236}">
              <a16:creationId xmlns:a16="http://schemas.microsoft.com/office/drawing/2014/main" id="{AC061C8A-3CD2-4653-8A01-89DEDAF6D779}"/>
            </a:ext>
          </a:extLst>
        </xdr:cNvPr>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21" name="直線コネクタ 620">
          <a:extLst>
            <a:ext uri="{FF2B5EF4-FFF2-40B4-BE49-F238E27FC236}">
              <a16:creationId xmlns:a16="http://schemas.microsoft.com/office/drawing/2014/main" id="{691FBE13-6B07-47D7-8404-1E18A5562C63}"/>
            </a:ext>
          </a:extLst>
        </xdr:cNvPr>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22" name="公債費最大値テキスト">
          <a:extLst>
            <a:ext uri="{FF2B5EF4-FFF2-40B4-BE49-F238E27FC236}">
              <a16:creationId xmlns:a16="http://schemas.microsoft.com/office/drawing/2014/main" id="{342F5A05-4932-4C79-9DB9-3E6D060AC022}"/>
            </a:ext>
          </a:extLst>
        </xdr:cNvPr>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3" name="直線コネクタ 622">
          <a:extLst>
            <a:ext uri="{FF2B5EF4-FFF2-40B4-BE49-F238E27FC236}">
              <a16:creationId xmlns:a16="http://schemas.microsoft.com/office/drawing/2014/main" id="{7F399C19-CF9E-481A-9FCD-02E68A0CE705}"/>
            </a:ext>
          </a:extLst>
        </xdr:cNvPr>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155194</xdr:rowOff>
    </xdr:from>
    <xdr:to>
      <xdr:col>85</xdr:col>
      <xdr:colOff>127000</xdr:colOff>
      <xdr:row>76</xdr:row>
      <xdr:rowOff>8801</xdr:rowOff>
    </xdr:to>
    <xdr:cxnSp macro="">
      <xdr:nvCxnSpPr>
        <xdr:cNvPr id="624" name="直線コネクタ 623">
          <a:extLst>
            <a:ext uri="{FF2B5EF4-FFF2-40B4-BE49-F238E27FC236}">
              <a16:creationId xmlns:a16="http://schemas.microsoft.com/office/drawing/2014/main" id="{19BFC791-6749-44E3-AF3A-7E3624923EAB}"/>
            </a:ext>
          </a:extLst>
        </xdr:cNvPr>
        <xdr:cNvCxnSpPr/>
      </xdr:nvCxnSpPr>
      <xdr:spPr>
        <a:xfrm flipV="1">
          <a:off x="15481300" y="13013944"/>
          <a:ext cx="838200" cy="2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134459</xdr:rowOff>
    </xdr:from>
    <xdr:ext cx="534377" cy="259045"/>
    <xdr:sp macro="" textlink="">
      <xdr:nvSpPr>
        <xdr:cNvPr id="625" name="公債費平均値テキスト">
          <a:extLst>
            <a:ext uri="{FF2B5EF4-FFF2-40B4-BE49-F238E27FC236}">
              <a16:creationId xmlns:a16="http://schemas.microsoft.com/office/drawing/2014/main" id="{09FB7D33-FC99-401E-95B6-2C0F81552DA9}"/>
            </a:ext>
          </a:extLst>
        </xdr:cNvPr>
        <xdr:cNvSpPr txBox="1"/>
      </xdr:nvSpPr>
      <xdr:spPr>
        <a:xfrm>
          <a:off x="16370300" y="1265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26" name="フローチャート: 判断 625">
          <a:extLst>
            <a:ext uri="{FF2B5EF4-FFF2-40B4-BE49-F238E27FC236}">
              <a16:creationId xmlns:a16="http://schemas.microsoft.com/office/drawing/2014/main" id="{C60363D0-12C9-4BEA-96EF-58AF2AFF0757}"/>
            </a:ext>
          </a:extLst>
        </xdr:cNvPr>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8801</xdr:rowOff>
    </xdr:from>
    <xdr:to>
      <xdr:col>81</xdr:col>
      <xdr:colOff>50800</xdr:colOff>
      <xdr:row>76</xdr:row>
      <xdr:rowOff>38836</xdr:rowOff>
    </xdr:to>
    <xdr:cxnSp macro="">
      <xdr:nvCxnSpPr>
        <xdr:cNvPr id="627" name="直線コネクタ 626">
          <a:extLst>
            <a:ext uri="{FF2B5EF4-FFF2-40B4-BE49-F238E27FC236}">
              <a16:creationId xmlns:a16="http://schemas.microsoft.com/office/drawing/2014/main" id="{05EA1EFC-4046-4AEA-B8CD-14F29A1BD833}"/>
            </a:ext>
          </a:extLst>
        </xdr:cNvPr>
        <xdr:cNvCxnSpPr/>
      </xdr:nvCxnSpPr>
      <xdr:spPr>
        <a:xfrm flipV="1">
          <a:off x="14592300" y="13039001"/>
          <a:ext cx="889000" cy="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28" name="フローチャート: 判断 627">
          <a:extLst>
            <a:ext uri="{FF2B5EF4-FFF2-40B4-BE49-F238E27FC236}">
              <a16:creationId xmlns:a16="http://schemas.microsoft.com/office/drawing/2014/main" id="{993C49DC-1ABA-4413-9639-B04135A4E81C}"/>
            </a:ext>
          </a:extLst>
        </xdr:cNvPr>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35018</xdr:rowOff>
    </xdr:from>
    <xdr:ext cx="534377" cy="259045"/>
    <xdr:sp macro="" textlink="">
      <xdr:nvSpPr>
        <xdr:cNvPr id="629" name="テキスト ボックス 628">
          <a:extLst>
            <a:ext uri="{FF2B5EF4-FFF2-40B4-BE49-F238E27FC236}">
              <a16:creationId xmlns:a16="http://schemas.microsoft.com/office/drawing/2014/main" id="{79205B75-E2A9-4787-88DE-3BE420014A3F}"/>
            </a:ext>
          </a:extLst>
        </xdr:cNvPr>
        <xdr:cNvSpPr txBox="1"/>
      </xdr:nvSpPr>
      <xdr:spPr>
        <a:xfrm>
          <a:off x="15214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38836</xdr:rowOff>
    </xdr:from>
    <xdr:to>
      <xdr:col>76</xdr:col>
      <xdr:colOff>114300</xdr:colOff>
      <xdr:row>76</xdr:row>
      <xdr:rowOff>48513</xdr:rowOff>
    </xdr:to>
    <xdr:cxnSp macro="">
      <xdr:nvCxnSpPr>
        <xdr:cNvPr id="630" name="直線コネクタ 629">
          <a:extLst>
            <a:ext uri="{FF2B5EF4-FFF2-40B4-BE49-F238E27FC236}">
              <a16:creationId xmlns:a16="http://schemas.microsoft.com/office/drawing/2014/main" id="{81C5C46A-8D6F-4B96-BCF2-71A474360E53}"/>
            </a:ext>
          </a:extLst>
        </xdr:cNvPr>
        <xdr:cNvCxnSpPr/>
      </xdr:nvCxnSpPr>
      <xdr:spPr>
        <a:xfrm flipV="1">
          <a:off x="13703300" y="13069036"/>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31" name="フローチャート: 判断 630">
          <a:extLst>
            <a:ext uri="{FF2B5EF4-FFF2-40B4-BE49-F238E27FC236}">
              <a16:creationId xmlns:a16="http://schemas.microsoft.com/office/drawing/2014/main" id="{4F08972F-E91D-4D6F-B5F4-9D4C6ECB0E62}"/>
            </a:ext>
          </a:extLst>
        </xdr:cNvPr>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59008</xdr:rowOff>
    </xdr:from>
    <xdr:ext cx="534377" cy="259045"/>
    <xdr:sp macro="" textlink="">
      <xdr:nvSpPr>
        <xdr:cNvPr id="632" name="テキスト ボックス 631">
          <a:extLst>
            <a:ext uri="{FF2B5EF4-FFF2-40B4-BE49-F238E27FC236}">
              <a16:creationId xmlns:a16="http://schemas.microsoft.com/office/drawing/2014/main" id="{C75917AF-0328-4D92-A5DB-09E74BC9A19E}"/>
            </a:ext>
          </a:extLst>
        </xdr:cNvPr>
        <xdr:cNvSpPr txBox="1"/>
      </xdr:nvSpPr>
      <xdr:spPr>
        <a:xfrm>
          <a:off x="14325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47498</xdr:rowOff>
    </xdr:from>
    <xdr:to>
      <xdr:col>71</xdr:col>
      <xdr:colOff>177800</xdr:colOff>
      <xdr:row>76</xdr:row>
      <xdr:rowOff>48513</xdr:rowOff>
    </xdr:to>
    <xdr:cxnSp macro="">
      <xdr:nvCxnSpPr>
        <xdr:cNvPr id="633" name="直線コネクタ 632">
          <a:extLst>
            <a:ext uri="{FF2B5EF4-FFF2-40B4-BE49-F238E27FC236}">
              <a16:creationId xmlns:a16="http://schemas.microsoft.com/office/drawing/2014/main" id="{A9D919E5-F31D-48DB-9560-5C9384BA80E0}"/>
            </a:ext>
          </a:extLst>
        </xdr:cNvPr>
        <xdr:cNvCxnSpPr/>
      </xdr:nvCxnSpPr>
      <xdr:spPr>
        <a:xfrm>
          <a:off x="12814300" y="13077698"/>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139674</xdr:rowOff>
    </xdr:from>
    <xdr:to>
      <xdr:col>72</xdr:col>
      <xdr:colOff>38100</xdr:colOff>
      <xdr:row>75</xdr:row>
      <xdr:rowOff>69824</xdr:rowOff>
    </xdr:to>
    <xdr:sp macro="" textlink="">
      <xdr:nvSpPr>
        <xdr:cNvPr id="634" name="フローチャート: 判断 633">
          <a:extLst>
            <a:ext uri="{FF2B5EF4-FFF2-40B4-BE49-F238E27FC236}">
              <a16:creationId xmlns:a16="http://schemas.microsoft.com/office/drawing/2014/main" id="{FF9AE213-82B0-4E5A-9F2D-01D8345313B8}"/>
            </a:ext>
          </a:extLst>
        </xdr:cNvPr>
        <xdr:cNvSpPr/>
      </xdr:nvSpPr>
      <xdr:spPr>
        <a:xfrm>
          <a:off x="13652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86351</xdr:rowOff>
    </xdr:from>
    <xdr:ext cx="534377" cy="259045"/>
    <xdr:sp macro="" textlink="">
      <xdr:nvSpPr>
        <xdr:cNvPr id="635" name="テキスト ボックス 634">
          <a:extLst>
            <a:ext uri="{FF2B5EF4-FFF2-40B4-BE49-F238E27FC236}">
              <a16:creationId xmlns:a16="http://schemas.microsoft.com/office/drawing/2014/main" id="{1BA13502-7183-40F5-B51B-B399F7BBADB1}"/>
            </a:ext>
          </a:extLst>
        </xdr:cNvPr>
        <xdr:cNvSpPr txBox="1"/>
      </xdr:nvSpPr>
      <xdr:spPr>
        <a:xfrm>
          <a:off x="13436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148069</xdr:rowOff>
    </xdr:from>
    <xdr:to>
      <xdr:col>67</xdr:col>
      <xdr:colOff>101600</xdr:colOff>
      <xdr:row>75</xdr:row>
      <xdr:rowOff>78219</xdr:rowOff>
    </xdr:to>
    <xdr:sp macro="" textlink="">
      <xdr:nvSpPr>
        <xdr:cNvPr id="636" name="フローチャート: 判断 635">
          <a:extLst>
            <a:ext uri="{FF2B5EF4-FFF2-40B4-BE49-F238E27FC236}">
              <a16:creationId xmlns:a16="http://schemas.microsoft.com/office/drawing/2014/main" id="{58DA64AA-DA02-42C9-A8C0-2D6B7A2AABA9}"/>
            </a:ext>
          </a:extLst>
        </xdr:cNvPr>
        <xdr:cNvSpPr/>
      </xdr:nvSpPr>
      <xdr:spPr>
        <a:xfrm>
          <a:off x="12763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94746</xdr:rowOff>
    </xdr:from>
    <xdr:ext cx="534377" cy="259045"/>
    <xdr:sp macro="" textlink="">
      <xdr:nvSpPr>
        <xdr:cNvPr id="637" name="テキスト ボックス 636">
          <a:extLst>
            <a:ext uri="{FF2B5EF4-FFF2-40B4-BE49-F238E27FC236}">
              <a16:creationId xmlns:a16="http://schemas.microsoft.com/office/drawing/2014/main" id="{47105730-09E5-4B1B-97EB-71422105004A}"/>
            </a:ext>
          </a:extLst>
        </xdr:cNvPr>
        <xdr:cNvSpPr txBox="1"/>
      </xdr:nvSpPr>
      <xdr:spPr>
        <a:xfrm>
          <a:off x="12547111" y="126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8FD2CB9D-94E2-4EE2-AF73-C09014D4DDBA}"/>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2A026B6B-05DC-4F53-9FCC-16B5B15A9017}"/>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F7B0CBC4-A154-4284-8FA5-063B967919E5}"/>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DC055BF7-7B13-471E-9E44-E28A5BEA5E8F}"/>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70457241-D382-429A-BF15-13C63E8BA1C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104394</xdr:rowOff>
    </xdr:from>
    <xdr:to>
      <xdr:col>85</xdr:col>
      <xdr:colOff>177800</xdr:colOff>
      <xdr:row>76</xdr:row>
      <xdr:rowOff>34544</xdr:rowOff>
    </xdr:to>
    <xdr:sp macro="" textlink="">
      <xdr:nvSpPr>
        <xdr:cNvPr id="643" name="楕円 642">
          <a:extLst>
            <a:ext uri="{FF2B5EF4-FFF2-40B4-BE49-F238E27FC236}">
              <a16:creationId xmlns:a16="http://schemas.microsoft.com/office/drawing/2014/main" id="{A86281E3-EF88-402C-914D-D90655D1C689}"/>
            </a:ext>
          </a:extLst>
        </xdr:cNvPr>
        <xdr:cNvSpPr/>
      </xdr:nvSpPr>
      <xdr:spPr>
        <a:xfrm>
          <a:off x="16268700" y="1296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82821</xdr:rowOff>
    </xdr:from>
    <xdr:ext cx="534377" cy="259045"/>
    <xdr:sp macro="" textlink="">
      <xdr:nvSpPr>
        <xdr:cNvPr id="644" name="公債費該当値テキスト">
          <a:extLst>
            <a:ext uri="{FF2B5EF4-FFF2-40B4-BE49-F238E27FC236}">
              <a16:creationId xmlns:a16="http://schemas.microsoft.com/office/drawing/2014/main" id="{9246A2E6-F3A0-4733-8909-FBDDAF26FC8C}"/>
            </a:ext>
          </a:extLst>
        </xdr:cNvPr>
        <xdr:cNvSpPr txBox="1"/>
      </xdr:nvSpPr>
      <xdr:spPr>
        <a:xfrm>
          <a:off x="16370300" y="1294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129451</xdr:rowOff>
    </xdr:from>
    <xdr:to>
      <xdr:col>81</xdr:col>
      <xdr:colOff>101600</xdr:colOff>
      <xdr:row>76</xdr:row>
      <xdr:rowOff>59601</xdr:rowOff>
    </xdr:to>
    <xdr:sp macro="" textlink="">
      <xdr:nvSpPr>
        <xdr:cNvPr id="645" name="楕円 644">
          <a:extLst>
            <a:ext uri="{FF2B5EF4-FFF2-40B4-BE49-F238E27FC236}">
              <a16:creationId xmlns:a16="http://schemas.microsoft.com/office/drawing/2014/main" id="{708EE239-8D94-427C-8128-34563107E0F5}"/>
            </a:ext>
          </a:extLst>
        </xdr:cNvPr>
        <xdr:cNvSpPr/>
      </xdr:nvSpPr>
      <xdr:spPr>
        <a:xfrm>
          <a:off x="15430500" y="1298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50728</xdr:rowOff>
    </xdr:from>
    <xdr:ext cx="534377" cy="259045"/>
    <xdr:sp macro="" textlink="">
      <xdr:nvSpPr>
        <xdr:cNvPr id="646" name="テキスト ボックス 645">
          <a:extLst>
            <a:ext uri="{FF2B5EF4-FFF2-40B4-BE49-F238E27FC236}">
              <a16:creationId xmlns:a16="http://schemas.microsoft.com/office/drawing/2014/main" id="{9608CECF-9C76-493D-8D36-5C287B20173B}"/>
            </a:ext>
          </a:extLst>
        </xdr:cNvPr>
        <xdr:cNvSpPr txBox="1"/>
      </xdr:nvSpPr>
      <xdr:spPr>
        <a:xfrm>
          <a:off x="15214111" y="1308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159486</xdr:rowOff>
    </xdr:from>
    <xdr:to>
      <xdr:col>76</xdr:col>
      <xdr:colOff>165100</xdr:colOff>
      <xdr:row>76</xdr:row>
      <xdr:rowOff>89636</xdr:rowOff>
    </xdr:to>
    <xdr:sp macro="" textlink="">
      <xdr:nvSpPr>
        <xdr:cNvPr id="647" name="楕円 646">
          <a:extLst>
            <a:ext uri="{FF2B5EF4-FFF2-40B4-BE49-F238E27FC236}">
              <a16:creationId xmlns:a16="http://schemas.microsoft.com/office/drawing/2014/main" id="{A68D8225-21D0-4440-9304-C3B7140AFD00}"/>
            </a:ext>
          </a:extLst>
        </xdr:cNvPr>
        <xdr:cNvSpPr/>
      </xdr:nvSpPr>
      <xdr:spPr>
        <a:xfrm>
          <a:off x="14541500" y="1301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80763</xdr:rowOff>
    </xdr:from>
    <xdr:ext cx="534377" cy="259045"/>
    <xdr:sp macro="" textlink="">
      <xdr:nvSpPr>
        <xdr:cNvPr id="648" name="テキスト ボックス 647">
          <a:extLst>
            <a:ext uri="{FF2B5EF4-FFF2-40B4-BE49-F238E27FC236}">
              <a16:creationId xmlns:a16="http://schemas.microsoft.com/office/drawing/2014/main" id="{702F1411-E55B-48BF-9AFA-F81FB49F9BB6}"/>
            </a:ext>
          </a:extLst>
        </xdr:cNvPr>
        <xdr:cNvSpPr txBox="1"/>
      </xdr:nvSpPr>
      <xdr:spPr>
        <a:xfrm>
          <a:off x="14325111" y="1311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169163</xdr:rowOff>
    </xdr:from>
    <xdr:to>
      <xdr:col>72</xdr:col>
      <xdr:colOff>38100</xdr:colOff>
      <xdr:row>76</xdr:row>
      <xdr:rowOff>99313</xdr:rowOff>
    </xdr:to>
    <xdr:sp macro="" textlink="">
      <xdr:nvSpPr>
        <xdr:cNvPr id="649" name="楕円 648">
          <a:extLst>
            <a:ext uri="{FF2B5EF4-FFF2-40B4-BE49-F238E27FC236}">
              <a16:creationId xmlns:a16="http://schemas.microsoft.com/office/drawing/2014/main" id="{B2AC0A24-F76A-4BDC-B81D-EE8385AEDF13}"/>
            </a:ext>
          </a:extLst>
        </xdr:cNvPr>
        <xdr:cNvSpPr/>
      </xdr:nvSpPr>
      <xdr:spPr>
        <a:xfrm>
          <a:off x="13652500" y="130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90440</xdr:rowOff>
    </xdr:from>
    <xdr:ext cx="534377" cy="259045"/>
    <xdr:sp macro="" textlink="">
      <xdr:nvSpPr>
        <xdr:cNvPr id="650" name="テキスト ボックス 649">
          <a:extLst>
            <a:ext uri="{FF2B5EF4-FFF2-40B4-BE49-F238E27FC236}">
              <a16:creationId xmlns:a16="http://schemas.microsoft.com/office/drawing/2014/main" id="{FD81B57D-41A3-47B7-B677-2E83060E2452}"/>
            </a:ext>
          </a:extLst>
        </xdr:cNvPr>
        <xdr:cNvSpPr txBox="1"/>
      </xdr:nvSpPr>
      <xdr:spPr>
        <a:xfrm>
          <a:off x="13436111" y="131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168148</xdr:rowOff>
    </xdr:from>
    <xdr:to>
      <xdr:col>67</xdr:col>
      <xdr:colOff>101600</xdr:colOff>
      <xdr:row>76</xdr:row>
      <xdr:rowOff>98298</xdr:rowOff>
    </xdr:to>
    <xdr:sp macro="" textlink="">
      <xdr:nvSpPr>
        <xdr:cNvPr id="651" name="楕円 650">
          <a:extLst>
            <a:ext uri="{FF2B5EF4-FFF2-40B4-BE49-F238E27FC236}">
              <a16:creationId xmlns:a16="http://schemas.microsoft.com/office/drawing/2014/main" id="{76E5B6BD-CEBD-45F7-BCBA-2B9F1C142AF9}"/>
            </a:ext>
          </a:extLst>
        </xdr:cNvPr>
        <xdr:cNvSpPr/>
      </xdr:nvSpPr>
      <xdr:spPr>
        <a:xfrm>
          <a:off x="12763500" y="1302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89425</xdr:rowOff>
    </xdr:from>
    <xdr:ext cx="534377" cy="259045"/>
    <xdr:sp macro="" textlink="">
      <xdr:nvSpPr>
        <xdr:cNvPr id="652" name="テキスト ボックス 651">
          <a:extLst>
            <a:ext uri="{FF2B5EF4-FFF2-40B4-BE49-F238E27FC236}">
              <a16:creationId xmlns:a16="http://schemas.microsoft.com/office/drawing/2014/main" id="{3DF6194C-5898-4858-A5E0-6C8F88C3878E}"/>
            </a:ext>
          </a:extLst>
        </xdr:cNvPr>
        <xdr:cNvSpPr txBox="1"/>
      </xdr:nvSpPr>
      <xdr:spPr>
        <a:xfrm>
          <a:off x="12547111" y="131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AB74A1-709B-4137-966A-EA395BA4372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96387FFE-6FDF-48A9-B838-6A2B4DE41D2F}"/>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CDF1713E-4C1F-4EEE-9274-DA55D4BC68B8}"/>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9D1A82D7-A731-4EA8-97C8-0119A19D164A}"/>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B136EC1-7C4A-41F7-A0FA-EEEF5B55A23E}"/>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99367DBE-F722-4E28-B78B-57F52B834A4B}"/>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866D79C4-1BCB-48B4-8EE6-FF907AFA74A1}"/>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DCB7E2FF-BCDF-4AD5-A6AB-52D4FCA2B03F}"/>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262BEE06-28FE-4BE9-A271-2F435C89BF14}"/>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10BCB1FE-9762-4521-BBA3-8680454A6AE4}"/>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53E375F9-226B-4925-AC19-C77A966ACD26}"/>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E5923810-CB27-4E72-868B-35ECD0E29114}"/>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DBEAE825-3313-4A7C-931B-59198936C695}"/>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1544C106-BD21-4D78-9EE4-70062F1756CE}"/>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8AAC067D-BDC7-4968-9675-6D6AE99B08BC}"/>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71ECF163-C2B7-4F98-9DFF-F1D91015254F}"/>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7536AB82-3D3C-4FEA-B0F6-3DA68FB2D403}"/>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4D44A84B-5456-4593-9EB1-DB1AD3164E4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7A494A39-3FF9-45D7-B366-E42E56E0379A}"/>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2DBC5FE2-6A01-43EA-A2BF-EC89A821E4F8}"/>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C8AC52A4-A3CC-4604-841C-A60F00C7B4E1}"/>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AAD7B935-0EFB-4485-9A31-A159497E7712}"/>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20DF5325-3F8D-4D7D-9ABF-C03638747B0D}"/>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1527D49A-3BCB-4F91-B912-49BCF044584A}"/>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2BD947D4-4995-4D60-AD96-834FC6F4417B}"/>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78" name="直線コネクタ 677">
          <a:extLst>
            <a:ext uri="{FF2B5EF4-FFF2-40B4-BE49-F238E27FC236}">
              <a16:creationId xmlns:a16="http://schemas.microsoft.com/office/drawing/2014/main" id="{F0537E5D-61CA-479F-8768-B20ED932B195}"/>
            </a:ext>
          </a:extLst>
        </xdr:cNvPr>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79" name="積立金最小値テキスト">
          <a:extLst>
            <a:ext uri="{FF2B5EF4-FFF2-40B4-BE49-F238E27FC236}">
              <a16:creationId xmlns:a16="http://schemas.microsoft.com/office/drawing/2014/main" id="{807EF130-9307-48B0-8A34-031E007FE0A7}"/>
            </a:ext>
          </a:extLst>
        </xdr:cNvPr>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80" name="直線コネクタ 679">
          <a:extLst>
            <a:ext uri="{FF2B5EF4-FFF2-40B4-BE49-F238E27FC236}">
              <a16:creationId xmlns:a16="http://schemas.microsoft.com/office/drawing/2014/main" id="{A9934BBC-57AB-4FF5-8FD8-6BFEAFF71B92}"/>
            </a:ext>
          </a:extLst>
        </xdr:cNvPr>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81" name="積立金最大値テキスト">
          <a:extLst>
            <a:ext uri="{FF2B5EF4-FFF2-40B4-BE49-F238E27FC236}">
              <a16:creationId xmlns:a16="http://schemas.microsoft.com/office/drawing/2014/main" id="{D2EC127A-1D0B-46BF-BFC8-B0C9EFCF832F}"/>
            </a:ext>
          </a:extLst>
        </xdr:cNvPr>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82" name="直線コネクタ 681">
          <a:extLst>
            <a:ext uri="{FF2B5EF4-FFF2-40B4-BE49-F238E27FC236}">
              <a16:creationId xmlns:a16="http://schemas.microsoft.com/office/drawing/2014/main" id="{CB19851D-58B5-4ECC-A993-8D1D105E9ABB}"/>
            </a:ext>
          </a:extLst>
        </xdr:cNvPr>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147701</xdr:rowOff>
    </xdr:from>
    <xdr:to>
      <xdr:col>85</xdr:col>
      <xdr:colOff>127000</xdr:colOff>
      <xdr:row>91</xdr:row>
      <xdr:rowOff>24747</xdr:rowOff>
    </xdr:to>
    <xdr:cxnSp macro="">
      <xdr:nvCxnSpPr>
        <xdr:cNvPr id="683" name="直線コネクタ 682">
          <a:extLst>
            <a:ext uri="{FF2B5EF4-FFF2-40B4-BE49-F238E27FC236}">
              <a16:creationId xmlns:a16="http://schemas.microsoft.com/office/drawing/2014/main" id="{A6AF0137-E7C5-4964-B4D5-BF4266AD634D}"/>
            </a:ext>
          </a:extLst>
        </xdr:cNvPr>
        <xdr:cNvCxnSpPr/>
      </xdr:nvCxnSpPr>
      <xdr:spPr>
        <a:xfrm>
          <a:off x="15481300" y="15578201"/>
          <a:ext cx="838200" cy="4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80080</xdr:rowOff>
    </xdr:from>
    <xdr:ext cx="534377" cy="259045"/>
    <xdr:sp macro="" textlink="">
      <xdr:nvSpPr>
        <xdr:cNvPr id="684" name="積立金平均値テキスト">
          <a:extLst>
            <a:ext uri="{FF2B5EF4-FFF2-40B4-BE49-F238E27FC236}">
              <a16:creationId xmlns:a16="http://schemas.microsoft.com/office/drawing/2014/main" id="{5466046C-1E90-4A29-B690-0A26AD9C9EE5}"/>
            </a:ext>
          </a:extLst>
        </xdr:cNvPr>
        <xdr:cNvSpPr txBox="1"/>
      </xdr:nvSpPr>
      <xdr:spPr>
        <a:xfrm>
          <a:off x="16370300" y="16539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85" name="フローチャート: 判断 684">
          <a:extLst>
            <a:ext uri="{FF2B5EF4-FFF2-40B4-BE49-F238E27FC236}">
              <a16:creationId xmlns:a16="http://schemas.microsoft.com/office/drawing/2014/main" id="{E3975322-5DE7-45F7-8CA7-51BCEF0DA02F}"/>
            </a:ext>
          </a:extLst>
        </xdr:cNvPr>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89734</xdr:rowOff>
    </xdr:from>
    <xdr:to>
      <xdr:col>81</xdr:col>
      <xdr:colOff>50800</xdr:colOff>
      <xdr:row>90</xdr:row>
      <xdr:rowOff>147701</xdr:rowOff>
    </xdr:to>
    <xdr:cxnSp macro="">
      <xdr:nvCxnSpPr>
        <xdr:cNvPr id="686" name="直線コネクタ 685">
          <a:extLst>
            <a:ext uri="{FF2B5EF4-FFF2-40B4-BE49-F238E27FC236}">
              <a16:creationId xmlns:a16="http://schemas.microsoft.com/office/drawing/2014/main" id="{404C7CF4-640A-445D-96C6-81AFA6493FBF}"/>
            </a:ext>
          </a:extLst>
        </xdr:cNvPr>
        <xdr:cNvCxnSpPr/>
      </xdr:nvCxnSpPr>
      <xdr:spPr>
        <a:xfrm>
          <a:off x="14592300" y="15520234"/>
          <a:ext cx="889000" cy="5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87" name="フローチャート: 判断 686">
          <a:extLst>
            <a:ext uri="{FF2B5EF4-FFF2-40B4-BE49-F238E27FC236}">
              <a16:creationId xmlns:a16="http://schemas.microsoft.com/office/drawing/2014/main" id="{695C16DA-B88B-4968-8CDF-5089AC6A27B2}"/>
            </a:ext>
          </a:extLst>
        </xdr:cNvPr>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103103</xdr:rowOff>
    </xdr:from>
    <xdr:ext cx="534377" cy="259045"/>
    <xdr:sp macro="" textlink="">
      <xdr:nvSpPr>
        <xdr:cNvPr id="688" name="テキスト ボックス 687">
          <a:extLst>
            <a:ext uri="{FF2B5EF4-FFF2-40B4-BE49-F238E27FC236}">
              <a16:creationId xmlns:a16="http://schemas.microsoft.com/office/drawing/2014/main" id="{88BDE4A3-2EB5-4F64-92A8-26266A78A06E}"/>
            </a:ext>
          </a:extLst>
        </xdr:cNvPr>
        <xdr:cNvSpPr txBox="1"/>
      </xdr:nvSpPr>
      <xdr:spPr>
        <a:xfrm>
          <a:off x="15214111" y="165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89734</xdr:rowOff>
    </xdr:from>
    <xdr:to>
      <xdr:col>76</xdr:col>
      <xdr:colOff>114300</xdr:colOff>
      <xdr:row>91</xdr:row>
      <xdr:rowOff>143749</xdr:rowOff>
    </xdr:to>
    <xdr:cxnSp macro="">
      <xdr:nvCxnSpPr>
        <xdr:cNvPr id="689" name="直線コネクタ 688">
          <a:extLst>
            <a:ext uri="{FF2B5EF4-FFF2-40B4-BE49-F238E27FC236}">
              <a16:creationId xmlns:a16="http://schemas.microsoft.com/office/drawing/2014/main" id="{A49826A5-0079-4EB9-A3F7-8D75E63A84FF}"/>
            </a:ext>
          </a:extLst>
        </xdr:cNvPr>
        <xdr:cNvCxnSpPr/>
      </xdr:nvCxnSpPr>
      <xdr:spPr>
        <a:xfrm flipV="1">
          <a:off x="13703300" y="15520234"/>
          <a:ext cx="889000" cy="22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90" name="フローチャート: 判断 689">
          <a:extLst>
            <a:ext uri="{FF2B5EF4-FFF2-40B4-BE49-F238E27FC236}">
              <a16:creationId xmlns:a16="http://schemas.microsoft.com/office/drawing/2014/main" id="{C4EAD44B-10AC-4893-8403-061AC1EC7CA3}"/>
            </a:ext>
          </a:extLst>
        </xdr:cNvPr>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31258</xdr:rowOff>
    </xdr:from>
    <xdr:ext cx="534377" cy="259045"/>
    <xdr:sp macro="" textlink="">
      <xdr:nvSpPr>
        <xdr:cNvPr id="691" name="テキスト ボックス 690">
          <a:extLst>
            <a:ext uri="{FF2B5EF4-FFF2-40B4-BE49-F238E27FC236}">
              <a16:creationId xmlns:a16="http://schemas.microsoft.com/office/drawing/2014/main" id="{DCC67D16-40CF-4364-958F-B02232908CC7}"/>
            </a:ext>
          </a:extLst>
        </xdr:cNvPr>
        <xdr:cNvSpPr txBox="1"/>
      </xdr:nvSpPr>
      <xdr:spPr>
        <a:xfrm>
          <a:off x="14325111" y="164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143749</xdr:rowOff>
    </xdr:from>
    <xdr:to>
      <xdr:col>71</xdr:col>
      <xdr:colOff>177800</xdr:colOff>
      <xdr:row>95</xdr:row>
      <xdr:rowOff>8255</xdr:rowOff>
    </xdr:to>
    <xdr:cxnSp macro="">
      <xdr:nvCxnSpPr>
        <xdr:cNvPr id="692" name="直線コネクタ 691">
          <a:extLst>
            <a:ext uri="{FF2B5EF4-FFF2-40B4-BE49-F238E27FC236}">
              <a16:creationId xmlns:a16="http://schemas.microsoft.com/office/drawing/2014/main" id="{C0F68632-E60F-4D43-94A6-50CDEBCA85E0}"/>
            </a:ext>
          </a:extLst>
        </xdr:cNvPr>
        <xdr:cNvCxnSpPr/>
      </xdr:nvCxnSpPr>
      <xdr:spPr>
        <a:xfrm flipV="1">
          <a:off x="12814300" y="15745699"/>
          <a:ext cx="889000" cy="55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79887</xdr:rowOff>
    </xdr:from>
    <xdr:to>
      <xdr:col>72</xdr:col>
      <xdr:colOff>38100</xdr:colOff>
      <xdr:row>98</xdr:row>
      <xdr:rowOff>10037</xdr:rowOff>
    </xdr:to>
    <xdr:sp macro="" textlink="">
      <xdr:nvSpPr>
        <xdr:cNvPr id="693" name="フローチャート: 判断 692">
          <a:extLst>
            <a:ext uri="{FF2B5EF4-FFF2-40B4-BE49-F238E27FC236}">
              <a16:creationId xmlns:a16="http://schemas.microsoft.com/office/drawing/2014/main" id="{0C0D3A52-2C07-4208-AFDD-E533FFEF6B4B}"/>
            </a:ext>
          </a:extLst>
        </xdr:cNvPr>
        <xdr:cNvSpPr/>
      </xdr:nvSpPr>
      <xdr:spPr>
        <a:xfrm>
          <a:off x="13652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1164</xdr:rowOff>
    </xdr:from>
    <xdr:ext cx="534377" cy="259045"/>
    <xdr:sp macro="" textlink="">
      <xdr:nvSpPr>
        <xdr:cNvPr id="694" name="テキスト ボックス 693">
          <a:extLst>
            <a:ext uri="{FF2B5EF4-FFF2-40B4-BE49-F238E27FC236}">
              <a16:creationId xmlns:a16="http://schemas.microsoft.com/office/drawing/2014/main" id="{5158FA66-8952-430B-93D2-A3E1F5BC21E7}"/>
            </a:ext>
          </a:extLst>
        </xdr:cNvPr>
        <xdr:cNvSpPr txBox="1"/>
      </xdr:nvSpPr>
      <xdr:spPr>
        <a:xfrm>
          <a:off x="13436111" y="168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141168</xdr:rowOff>
    </xdr:from>
    <xdr:to>
      <xdr:col>67</xdr:col>
      <xdr:colOff>101600</xdr:colOff>
      <xdr:row>98</xdr:row>
      <xdr:rowOff>71318</xdr:rowOff>
    </xdr:to>
    <xdr:sp macro="" textlink="">
      <xdr:nvSpPr>
        <xdr:cNvPr id="695" name="フローチャート: 判断 694">
          <a:extLst>
            <a:ext uri="{FF2B5EF4-FFF2-40B4-BE49-F238E27FC236}">
              <a16:creationId xmlns:a16="http://schemas.microsoft.com/office/drawing/2014/main" id="{052790EA-EEE7-4F6C-BC81-78D783063E8E}"/>
            </a:ext>
          </a:extLst>
        </xdr:cNvPr>
        <xdr:cNvSpPr/>
      </xdr:nvSpPr>
      <xdr:spPr>
        <a:xfrm>
          <a:off x="12763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62445</xdr:rowOff>
    </xdr:from>
    <xdr:ext cx="534377" cy="259045"/>
    <xdr:sp macro="" textlink="">
      <xdr:nvSpPr>
        <xdr:cNvPr id="696" name="テキスト ボックス 695">
          <a:extLst>
            <a:ext uri="{FF2B5EF4-FFF2-40B4-BE49-F238E27FC236}">
              <a16:creationId xmlns:a16="http://schemas.microsoft.com/office/drawing/2014/main" id="{5161F1AB-77E5-4D90-B85C-52983DE0C622}"/>
            </a:ext>
          </a:extLst>
        </xdr:cNvPr>
        <xdr:cNvSpPr txBox="1"/>
      </xdr:nvSpPr>
      <xdr:spPr>
        <a:xfrm>
          <a:off x="12547111" y="168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B1A13C3F-544F-4D66-A1D3-F8EBFC9CC16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D3CFF3B8-ABF1-4CB0-9403-E53A3B6C5BC7}"/>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B4448F0A-4E77-4ABB-A273-FF39FA1A28A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334977C5-863D-4362-B151-BFC355338DE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70867194-2D3F-45C4-9E45-B2EB625ED192}"/>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145397</xdr:rowOff>
    </xdr:from>
    <xdr:to>
      <xdr:col>85</xdr:col>
      <xdr:colOff>177800</xdr:colOff>
      <xdr:row>91</xdr:row>
      <xdr:rowOff>75547</xdr:rowOff>
    </xdr:to>
    <xdr:sp macro="" textlink="">
      <xdr:nvSpPr>
        <xdr:cNvPr id="702" name="楕円 701">
          <a:extLst>
            <a:ext uri="{FF2B5EF4-FFF2-40B4-BE49-F238E27FC236}">
              <a16:creationId xmlns:a16="http://schemas.microsoft.com/office/drawing/2014/main" id="{ECD1F085-000B-4917-B2DC-E9097E2C538E}"/>
            </a:ext>
          </a:extLst>
        </xdr:cNvPr>
        <xdr:cNvSpPr/>
      </xdr:nvSpPr>
      <xdr:spPr>
        <a:xfrm>
          <a:off x="16268700" y="1557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98424</xdr:rowOff>
    </xdr:from>
    <xdr:ext cx="534377" cy="259045"/>
    <xdr:sp macro="" textlink="">
      <xdr:nvSpPr>
        <xdr:cNvPr id="703" name="積立金該当値テキスト">
          <a:extLst>
            <a:ext uri="{FF2B5EF4-FFF2-40B4-BE49-F238E27FC236}">
              <a16:creationId xmlns:a16="http://schemas.microsoft.com/office/drawing/2014/main" id="{B28B9A69-83BD-4BBB-9B8C-4136DB9B4308}"/>
            </a:ext>
          </a:extLst>
        </xdr:cNvPr>
        <xdr:cNvSpPr txBox="1"/>
      </xdr:nvSpPr>
      <xdr:spPr>
        <a:xfrm>
          <a:off x="16370300" y="1552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96901</xdr:rowOff>
    </xdr:from>
    <xdr:to>
      <xdr:col>81</xdr:col>
      <xdr:colOff>101600</xdr:colOff>
      <xdr:row>91</xdr:row>
      <xdr:rowOff>27051</xdr:rowOff>
    </xdr:to>
    <xdr:sp macro="" textlink="">
      <xdr:nvSpPr>
        <xdr:cNvPr id="704" name="楕円 703">
          <a:extLst>
            <a:ext uri="{FF2B5EF4-FFF2-40B4-BE49-F238E27FC236}">
              <a16:creationId xmlns:a16="http://schemas.microsoft.com/office/drawing/2014/main" id="{0408DEC8-98AF-4DC8-B6F0-07C9B93EA668}"/>
            </a:ext>
          </a:extLst>
        </xdr:cNvPr>
        <xdr:cNvSpPr/>
      </xdr:nvSpPr>
      <xdr:spPr>
        <a:xfrm>
          <a:off x="15430500" y="155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43578</xdr:rowOff>
    </xdr:from>
    <xdr:ext cx="534377" cy="259045"/>
    <xdr:sp macro="" textlink="">
      <xdr:nvSpPr>
        <xdr:cNvPr id="705" name="テキスト ボックス 704">
          <a:extLst>
            <a:ext uri="{FF2B5EF4-FFF2-40B4-BE49-F238E27FC236}">
              <a16:creationId xmlns:a16="http://schemas.microsoft.com/office/drawing/2014/main" id="{58C232D1-F88C-4C38-AB85-8EB78D320FFD}"/>
            </a:ext>
          </a:extLst>
        </xdr:cNvPr>
        <xdr:cNvSpPr txBox="1"/>
      </xdr:nvSpPr>
      <xdr:spPr>
        <a:xfrm>
          <a:off x="15214111" y="1530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38934</xdr:rowOff>
    </xdr:from>
    <xdr:to>
      <xdr:col>76</xdr:col>
      <xdr:colOff>165100</xdr:colOff>
      <xdr:row>90</xdr:row>
      <xdr:rowOff>140534</xdr:rowOff>
    </xdr:to>
    <xdr:sp macro="" textlink="">
      <xdr:nvSpPr>
        <xdr:cNvPr id="706" name="楕円 705">
          <a:extLst>
            <a:ext uri="{FF2B5EF4-FFF2-40B4-BE49-F238E27FC236}">
              <a16:creationId xmlns:a16="http://schemas.microsoft.com/office/drawing/2014/main" id="{7A3623E2-9ABF-4171-988E-5D95A01FDD08}"/>
            </a:ext>
          </a:extLst>
        </xdr:cNvPr>
        <xdr:cNvSpPr/>
      </xdr:nvSpPr>
      <xdr:spPr>
        <a:xfrm>
          <a:off x="14541500" y="1546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157061</xdr:rowOff>
    </xdr:from>
    <xdr:ext cx="534377" cy="259045"/>
    <xdr:sp macro="" textlink="">
      <xdr:nvSpPr>
        <xdr:cNvPr id="707" name="テキスト ボックス 706">
          <a:extLst>
            <a:ext uri="{FF2B5EF4-FFF2-40B4-BE49-F238E27FC236}">
              <a16:creationId xmlns:a16="http://schemas.microsoft.com/office/drawing/2014/main" id="{7ACD043F-320A-4534-AD7A-172EFFD08048}"/>
            </a:ext>
          </a:extLst>
        </xdr:cNvPr>
        <xdr:cNvSpPr txBox="1"/>
      </xdr:nvSpPr>
      <xdr:spPr>
        <a:xfrm>
          <a:off x="14325111" y="1524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92949</xdr:rowOff>
    </xdr:from>
    <xdr:to>
      <xdr:col>72</xdr:col>
      <xdr:colOff>38100</xdr:colOff>
      <xdr:row>92</xdr:row>
      <xdr:rowOff>23099</xdr:rowOff>
    </xdr:to>
    <xdr:sp macro="" textlink="">
      <xdr:nvSpPr>
        <xdr:cNvPr id="708" name="楕円 707">
          <a:extLst>
            <a:ext uri="{FF2B5EF4-FFF2-40B4-BE49-F238E27FC236}">
              <a16:creationId xmlns:a16="http://schemas.microsoft.com/office/drawing/2014/main" id="{1D8A9840-F5E4-4CB4-8F2F-89793FCEFC5D}"/>
            </a:ext>
          </a:extLst>
        </xdr:cNvPr>
        <xdr:cNvSpPr/>
      </xdr:nvSpPr>
      <xdr:spPr>
        <a:xfrm>
          <a:off x="13652500" y="156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39626</xdr:rowOff>
    </xdr:from>
    <xdr:ext cx="534377" cy="259045"/>
    <xdr:sp macro="" textlink="">
      <xdr:nvSpPr>
        <xdr:cNvPr id="709" name="テキスト ボックス 708">
          <a:extLst>
            <a:ext uri="{FF2B5EF4-FFF2-40B4-BE49-F238E27FC236}">
              <a16:creationId xmlns:a16="http://schemas.microsoft.com/office/drawing/2014/main" id="{79119448-E3CA-4DBC-9523-08ACEB21223B}"/>
            </a:ext>
          </a:extLst>
        </xdr:cNvPr>
        <xdr:cNvSpPr txBox="1"/>
      </xdr:nvSpPr>
      <xdr:spPr>
        <a:xfrm>
          <a:off x="13436111" y="1547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128905</xdr:rowOff>
    </xdr:from>
    <xdr:to>
      <xdr:col>67</xdr:col>
      <xdr:colOff>101600</xdr:colOff>
      <xdr:row>95</xdr:row>
      <xdr:rowOff>59055</xdr:rowOff>
    </xdr:to>
    <xdr:sp macro="" textlink="">
      <xdr:nvSpPr>
        <xdr:cNvPr id="710" name="楕円 709">
          <a:extLst>
            <a:ext uri="{FF2B5EF4-FFF2-40B4-BE49-F238E27FC236}">
              <a16:creationId xmlns:a16="http://schemas.microsoft.com/office/drawing/2014/main" id="{C0ECD121-2F00-4C5C-B638-EA4A93B70BEB}"/>
            </a:ext>
          </a:extLst>
        </xdr:cNvPr>
        <xdr:cNvSpPr/>
      </xdr:nvSpPr>
      <xdr:spPr>
        <a:xfrm>
          <a:off x="12763500" y="162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75582</xdr:rowOff>
    </xdr:from>
    <xdr:ext cx="534377" cy="259045"/>
    <xdr:sp macro="" textlink="">
      <xdr:nvSpPr>
        <xdr:cNvPr id="711" name="テキスト ボックス 710">
          <a:extLst>
            <a:ext uri="{FF2B5EF4-FFF2-40B4-BE49-F238E27FC236}">
              <a16:creationId xmlns:a16="http://schemas.microsoft.com/office/drawing/2014/main" id="{54CB7617-DB88-40F6-9FF4-51B1030CBF09}"/>
            </a:ext>
          </a:extLst>
        </xdr:cNvPr>
        <xdr:cNvSpPr txBox="1"/>
      </xdr:nvSpPr>
      <xdr:spPr>
        <a:xfrm>
          <a:off x="12547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C2F50C0F-E672-4EBF-9351-2A95BE28AA8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BB049706-01C5-4236-A40D-AD97B6FFAA35}"/>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2E992DF2-5198-4205-A7A3-5A9523FC4AC3}"/>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D5FEE155-6505-44FA-9162-265DFF9C7CB5}"/>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3E1F1D66-1B35-46C4-8C73-4F7DDECECB0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CC97FBDF-1A7F-467E-AE36-886F1045A139}"/>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58BEA548-9020-4068-8230-A1318EFBEB5F}"/>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E05DE75F-F08F-4BF3-9C5E-794370BF4157}"/>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F7A45FF9-78BB-46E2-97D0-B0BB075CAAAB}"/>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78A97FF8-5FA8-4ECD-9CD0-31F7C7590303}"/>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a:extLst>
            <a:ext uri="{FF2B5EF4-FFF2-40B4-BE49-F238E27FC236}">
              <a16:creationId xmlns:a16="http://schemas.microsoft.com/office/drawing/2014/main" id="{512624C3-F736-43A8-BAF4-EC311BCD1863}"/>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a:extLst>
            <a:ext uri="{FF2B5EF4-FFF2-40B4-BE49-F238E27FC236}">
              <a16:creationId xmlns:a16="http://schemas.microsoft.com/office/drawing/2014/main" id="{15F2D8C6-3774-4694-BC3B-3544F5E04539}"/>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3A844F5A-8CF3-4DF6-91D4-CE877E5AAD83}"/>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1F6AB2D-628E-4D8A-9A09-6662F9B2E102}"/>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a:extLst>
            <a:ext uri="{FF2B5EF4-FFF2-40B4-BE49-F238E27FC236}">
              <a16:creationId xmlns:a16="http://schemas.microsoft.com/office/drawing/2014/main" id="{C422673C-64A0-4855-9677-B933FA79F841}"/>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7" name="テキスト ボックス 726">
          <a:extLst>
            <a:ext uri="{FF2B5EF4-FFF2-40B4-BE49-F238E27FC236}">
              <a16:creationId xmlns:a16="http://schemas.microsoft.com/office/drawing/2014/main" id="{6F43A518-B984-4F8D-831F-975650E99A6C}"/>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1D8390B6-E4D6-4906-9CA9-3E3CBECA5C7C}"/>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C9E33F9C-AC95-470C-BB84-F724DDC290FA}"/>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5317C546-A730-41C8-BBC4-F52C67CFCF1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31" name="直線コネクタ 730">
          <a:extLst>
            <a:ext uri="{FF2B5EF4-FFF2-40B4-BE49-F238E27FC236}">
              <a16:creationId xmlns:a16="http://schemas.microsoft.com/office/drawing/2014/main" id="{072114AC-B01B-48E7-B188-D28D6ED4EDED}"/>
            </a:ext>
          </a:extLst>
        </xdr:cNvPr>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投資及び出資金最小値テキスト">
          <a:extLst>
            <a:ext uri="{FF2B5EF4-FFF2-40B4-BE49-F238E27FC236}">
              <a16:creationId xmlns:a16="http://schemas.microsoft.com/office/drawing/2014/main" id="{FB6C1192-6B3A-41E3-AB50-7DF334528655}"/>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a:extLst>
            <a:ext uri="{FF2B5EF4-FFF2-40B4-BE49-F238E27FC236}">
              <a16:creationId xmlns:a16="http://schemas.microsoft.com/office/drawing/2014/main" id="{3877506F-806A-4CBA-80D2-E5D4BDB77B26}"/>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34" name="投資及び出資金最大値テキスト">
          <a:extLst>
            <a:ext uri="{FF2B5EF4-FFF2-40B4-BE49-F238E27FC236}">
              <a16:creationId xmlns:a16="http://schemas.microsoft.com/office/drawing/2014/main" id="{687A35CB-3D62-4BE8-AE1E-18903334AD39}"/>
            </a:ext>
          </a:extLst>
        </xdr:cNvPr>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35" name="直線コネクタ 734">
          <a:extLst>
            <a:ext uri="{FF2B5EF4-FFF2-40B4-BE49-F238E27FC236}">
              <a16:creationId xmlns:a16="http://schemas.microsoft.com/office/drawing/2014/main" id="{302BE9D0-B59B-46D4-9273-03C876C2E22A}"/>
            </a:ext>
          </a:extLst>
        </xdr:cNvPr>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6" name="直線コネクタ 735">
          <a:extLst>
            <a:ext uri="{FF2B5EF4-FFF2-40B4-BE49-F238E27FC236}">
              <a16:creationId xmlns:a16="http://schemas.microsoft.com/office/drawing/2014/main" id="{D8D48F54-EA0F-4D76-86EE-6B8D8974F1F6}"/>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135780</xdr:rowOff>
    </xdr:from>
    <xdr:ext cx="469744" cy="259045"/>
    <xdr:sp macro="" textlink="">
      <xdr:nvSpPr>
        <xdr:cNvPr id="737" name="投資及び出資金平均値テキスト">
          <a:extLst>
            <a:ext uri="{FF2B5EF4-FFF2-40B4-BE49-F238E27FC236}">
              <a16:creationId xmlns:a16="http://schemas.microsoft.com/office/drawing/2014/main" id="{84381F69-0899-4BFF-A6C7-5841339C3A48}"/>
            </a:ext>
          </a:extLst>
        </xdr:cNvPr>
        <xdr:cNvSpPr txBox="1"/>
      </xdr:nvSpPr>
      <xdr:spPr>
        <a:xfrm>
          <a:off x="22212300" y="6136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38" name="フローチャート: 判断 737">
          <a:extLst>
            <a:ext uri="{FF2B5EF4-FFF2-40B4-BE49-F238E27FC236}">
              <a16:creationId xmlns:a16="http://schemas.microsoft.com/office/drawing/2014/main" id="{0337AD5E-76DB-4539-9ED0-CF598931145A}"/>
            </a:ext>
          </a:extLst>
        </xdr:cNvPr>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9" name="直線コネクタ 738">
          <a:extLst>
            <a:ext uri="{FF2B5EF4-FFF2-40B4-BE49-F238E27FC236}">
              <a16:creationId xmlns:a16="http://schemas.microsoft.com/office/drawing/2014/main" id="{27ED564C-AD85-4DA1-9D7C-9A9CE07EBA75}"/>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40" name="フローチャート: 判断 739">
          <a:extLst>
            <a:ext uri="{FF2B5EF4-FFF2-40B4-BE49-F238E27FC236}">
              <a16:creationId xmlns:a16="http://schemas.microsoft.com/office/drawing/2014/main" id="{641357A9-1DA9-447E-B605-6202B2C66FB5}"/>
            </a:ext>
          </a:extLst>
        </xdr:cNvPr>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80268</xdr:rowOff>
    </xdr:from>
    <xdr:ext cx="469744" cy="259045"/>
    <xdr:sp macro="" textlink="">
      <xdr:nvSpPr>
        <xdr:cNvPr id="741" name="テキスト ボックス 740">
          <a:extLst>
            <a:ext uri="{FF2B5EF4-FFF2-40B4-BE49-F238E27FC236}">
              <a16:creationId xmlns:a16="http://schemas.microsoft.com/office/drawing/2014/main" id="{13E6B18E-686D-434C-AAC8-0C4746FA0BBA}"/>
            </a:ext>
          </a:extLst>
        </xdr:cNvPr>
        <xdr:cNvSpPr txBox="1"/>
      </xdr:nvSpPr>
      <xdr:spPr>
        <a:xfrm>
          <a:off x="21088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2" name="直線コネクタ 741">
          <a:extLst>
            <a:ext uri="{FF2B5EF4-FFF2-40B4-BE49-F238E27FC236}">
              <a16:creationId xmlns:a16="http://schemas.microsoft.com/office/drawing/2014/main" id="{80A09FBE-9A41-4B97-8E29-89C238CBEF72}"/>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3" name="フローチャート: 判断 742">
          <a:extLst>
            <a:ext uri="{FF2B5EF4-FFF2-40B4-BE49-F238E27FC236}">
              <a16:creationId xmlns:a16="http://schemas.microsoft.com/office/drawing/2014/main" id="{A64936C7-E046-43DA-BE34-AF9FD3C8C940}"/>
            </a:ext>
          </a:extLst>
        </xdr:cNvPr>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61180</xdr:rowOff>
    </xdr:from>
    <xdr:ext cx="469744" cy="259045"/>
    <xdr:sp macro="" textlink="">
      <xdr:nvSpPr>
        <xdr:cNvPr id="744" name="テキスト ボックス 743">
          <a:extLst>
            <a:ext uri="{FF2B5EF4-FFF2-40B4-BE49-F238E27FC236}">
              <a16:creationId xmlns:a16="http://schemas.microsoft.com/office/drawing/2014/main" id="{7832E44D-9326-485B-91EA-A8F4122249FD}"/>
            </a:ext>
          </a:extLst>
        </xdr:cNvPr>
        <xdr:cNvSpPr txBox="1"/>
      </xdr:nvSpPr>
      <xdr:spPr>
        <a:xfrm>
          <a:off x="20199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5" name="直線コネクタ 744">
          <a:extLst>
            <a:ext uri="{FF2B5EF4-FFF2-40B4-BE49-F238E27FC236}">
              <a16:creationId xmlns:a16="http://schemas.microsoft.com/office/drawing/2014/main" id="{070AC75E-98E9-4386-9508-EEDBE549C652}"/>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87471</xdr:rowOff>
    </xdr:from>
    <xdr:to>
      <xdr:col>102</xdr:col>
      <xdr:colOff>165100</xdr:colOff>
      <xdr:row>37</xdr:row>
      <xdr:rowOff>17621</xdr:rowOff>
    </xdr:to>
    <xdr:sp macro="" textlink="">
      <xdr:nvSpPr>
        <xdr:cNvPr id="746" name="フローチャート: 判断 745">
          <a:extLst>
            <a:ext uri="{FF2B5EF4-FFF2-40B4-BE49-F238E27FC236}">
              <a16:creationId xmlns:a16="http://schemas.microsoft.com/office/drawing/2014/main" id="{87DBCE72-B6B6-4239-A43A-DFC82DEBD516}"/>
            </a:ext>
          </a:extLst>
        </xdr:cNvPr>
        <xdr:cNvSpPr/>
      </xdr:nvSpPr>
      <xdr:spPr>
        <a:xfrm>
          <a:off x="19494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34148</xdr:rowOff>
    </xdr:from>
    <xdr:ext cx="469744" cy="259045"/>
    <xdr:sp macro="" textlink="">
      <xdr:nvSpPr>
        <xdr:cNvPr id="747" name="テキスト ボックス 746">
          <a:extLst>
            <a:ext uri="{FF2B5EF4-FFF2-40B4-BE49-F238E27FC236}">
              <a16:creationId xmlns:a16="http://schemas.microsoft.com/office/drawing/2014/main" id="{27B37180-1995-434B-B421-7BA9AE93D704}"/>
            </a:ext>
          </a:extLst>
        </xdr:cNvPr>
        <xdr:cNvSpPr txBox="1"/>
      </xdr:nvSpPr>
      <xdr:spPr>
        <a:xfrm>
          <a:off x="19310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154737</xdr:rowOff>
    </xdr:from>
    <xdr:to>
      <xdr:col>98</xdr:col>
      <xdr:colOff>38100</xdr:colOff>
      <xdr:row>37</xdr:row>
      <xdr:rowOff>84887</xdr:rowOff>
    </xdr:to>
    <xdr:sp macro="" textlink="">
      <xdr:nvSpPr>
        <xdr:cNvPr id="748" name="フローチャート: 判断 747">
          <a:extLst>
            <a:ext uri="{FF2B5EF4-FFF2-40B4-BE49-F238E27FC236}">
              <a16:creationId xmlns:a16="http://schemas.microsoft.com/office/drawing/2014/main" id="{C52BE352-7726-498C-8247-5F3474B9D21F}"/>
            </a:ext>
          </a:extLst>
        </xdr:cNvPr>
        <xdr:cNvSpPr/>
      </xdr:nvSpPr>
      <xdr:spPr>
        <a:xfrm>
          <a:off x="18605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101414</xdr:rowOff>
    </xdr:from>
    <xdr:ext cx="469744" cy="259045"/>
    <xdr:sp macro="" textlink="">
      <xdr:nvSpPr>
        <xdr:cNvPr id="749" name="テキスト ボックス 748">
          <a:extLst>
            <a:ext uri="{FF2B5EF4-FFF2-40B4-BE49-F238E27FC236}">
              <a16:creationId xmlns:a16="http://schemas.microsoft.com/office/drawing/2014/main" id="{6E297425-7693-47C2-9C5C-304E7310A017}"/>
            </a:ext>
          </a:extLst>
        </xdr:cNvPr>
        <xdr:cNvSpPr txBox="1"/>
      </xdr:nvSpPr>
      <xdr:spPr>
        <a:xfrm>
          <a:off x="18421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21D8721B-A451-4BA4-B9AD-021E9D9D6ED8}"/>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E23102B0-BE82-4CA7-BA7F-2CE2738CA5B9}"/>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BE994DEA-ACE7-401B-86ED-D1334F8120D9}"/>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12609382-1502-4E9A-8691-32A6235BD6F6}"/>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DFAA5178-2E68-484D-8983-AA353A7F346E}"/>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5" name="楕円 754">
          <a:extLst>
            <a:ext uri="{FF2B5EF4-FFF2-40B4-BE49-F238E27FC236}">
              <a16:creationId xmlns:a16="http://schemas.microsoft.com/office/drawing/2014/main" id="{9635D2A2-F0BE-4F78-A2CF-2940C4D483B3}"/>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6" name="投資及び出資金該当値テキスト">
          <a:extLst>
            <a:ext uri="{FF2B5EF4-FFF2-40B4-BE49-F238E27FC236}">
              <a16:creationId xmlns:a16="http://schemas.microsoft.com/office/drawing/2014/main" id="{C83B48A6-E4CF-4DA7-A21C-E369293B81E6}"/>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7" name="楕円 756">
          <a:extLst>
            <a:ext uri="{FF2B5EF4-FFF2-40B4-BE49-F238E27FC236}">
              <a16:creationId xmlns:a16="http://schemas.microsoft.com/office/drawing/2014/main" id="{9FF91D3C-9A8C-4426-93E0-7B35C91AE14D}"/>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1ED18256-A865-49A4-B26A-BDE770F7CAB3}"/>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9" name="楕円 758">
          <a:extLst>
            <a:ext uri="{FF2B5EF4-FFF2-40B4-BE49-F238E27FC236}">
              <a16:creationId xmlns:a16="http://schemas.microsoft.com/office/drawing/2014/main" id="{9A6CA32C-9670-4AFF-9ADF-AC5ABFA4A6A8}"/>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C43DAC1A-7A98-43D6-ABA1-3FCEBF3AEFE5}"/>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1" name="楕円 760">
          <a:extLst>
            <a:ext uri="{FF2B5EF4-FFF2-40B4-BE49-F238E27FC236}">
              <a16:creationId xmlns:a16="http://schemas.microsoft.com/office/drawing/2014/main" id="{55AB7D83-BA0E-4761-ADE8-53CB6BA87B74}"/>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E362986D-87B5-4E13-9322-B79D11C96516}"/>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3" name="楕円 762">
          <a:extLst>
            <a:ext uri="{FF2B5EF4-FFF2-40B4-BE49-F238E27FC236}">
              <a16:creationId xmlns:a16="http://schemas.microsoft.com/office/drawing/2014/main" id="{402F7774-5222-4321-A45F-EB0705BC0BA5}"/>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336DA51D-8601-40C5-B882-65DD8691B08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E99E0B6E-C5DB-4967-AE6F-0BB550A91027}"/>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FE6214CC-0EC4-427A-B15B-A6624C9C73AD}"/>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402AD3A2-C48C-44A2-9A52-EDCD04C92644}"/>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A693993-E840-4AAE-91BE-FE0D31D75E8C}"/>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39490464-6044-4653-AAE5-18E8C866B1D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199C9456-AE71-42AC-9FD9-C2C23C139635}"/>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A81EF7E1-09A5-4DB6-BC9D-A63E5FB74DD5}"/>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57BE1914-DF66-45C7-B5BA-4AE92972A958}"/>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956128B3-DB7A-477A-8D79-CE5273DD4BA7}"/>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263A863B-1B55-4AA5-A7B3-3A3A2F074638}"/>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3E9343B6-D235-409E-8E2C-2D5017B4F3E4}"/>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B966946A-52C6-4BC1-AF20-7387C2B8DE63}"/>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108C21B8-ED97-44C3-8284-9C15BE3AEF79}"/>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510A3886-6C8F-4390-A8BD-5C2EA07F165E}"/>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98B67494-8F1D-47CD-9349-9C2E71B0B5C4}"/>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A4500135-B3C6-43B2-806A-0E1B55314F03}"/>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9CBB687B-066C-403D-B8B3-122AEA01D88C}"/>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9BC506A1-DBA6-476F-8F4A-0853F68A8FEA}"/>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9AEFBD07-98FE-4F36-93AE-D34E0DF92486}"/>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BBD43257-8132-4D09-A6E3-3C07E390735E}"/>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205EEFE2-A1BF-486A-A552-2B846F22AEB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8C98F34-D046-4BB5-AB69-8B9E01FD4EF6}"/>
            </a:ext>
          </a:extLst>
        </xdr:cNvPr>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CC3CC40C-174F-49C9-8C60-E16BB69E3D1E}"/>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E681B4CD-5042-47C3-960B-67D2377AB105}"/>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89" name="貸付金最大値テキスト">
          <a:extLst>
            <a:ext uri="{FF2B5EF4-FFF2-40B4-BE49-F238E27FC236}">
              <a16:creationId xmlns:a16="http://schemas.microsoft.com/office/drawing/2014/main" id="{8F0A643B-2D03-4197-8B66-70E51B584768}"/>
            </a:ext>
          </a:extLst>
        </xdr:cNvPr>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90" name="直線コネクタ 789">
          <a:extLst>
            <a:ext uri="{FF2B5EF4-FFF2-40B4-BE49-F238E27FC236}">
              <a16:creationId xmlns:a16="http://schemas.microsoft.com/office/drawing/2014/main" id="{BDCEFD00-AD33-4469-97EA-8848086F530B}"/>
            </a:ext>
          </a:extLst>
        </xdr:cNvPr>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24668</xdr:rowOff>
    </xdr:from>
    <xdr:to>
      <xdr:col>116</xdr:col>
      <xdr:colOff>63500</xdr:colOff>
      <xdr:row>56</xdr:row>
      <xdr:rowOff>36739</xdr:rowOff>
    </xdr:to>
    <xdr:cxnSp macro="">
      <xdr:nvCxnSpPr>
        <xdr:cNvPr id="791" name="直線コネクタ 790">
          <a:extLst>
            <a:ext uri="{FF2B5EF4-FFF2-40B4-BE49-F238E27FC236}">
              <a16:creationId xmlns:a16="http://schemas.microsoft.com/office/drawing/2014/main" id="{7C330196-A113-4FF1-B66E-D3195D486785}"/>
            </a:ext>
          </a:extLst>
        </xdr:cNvPr>
        <xdr:cNvCxnSpPr/>
      </xdr:nvCxnSpPr>
      <xdr:spPr>
        <a:xfrm>
          <a:off x="21323300" y="9625868"/>
          <a:ext cx="838200" cy="1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92381</xdr:rowOff>
    </xdr:from>
    <xdr:ext cx="469744" cy="259045"/>
    <xdr:sp macro="" textlink="">
      <xdr:nvSpPr>
        <xdr:cNvPr id="792" name="貸付金平均値テキスト">
          <a:extLst>
            <a:ext uri="{FF2B5EF4-FFF2-40B4-BE49-F238E27FC236}">
              <a16:creationId xmlns:a16="http://schemas.microsoft.com/office/drawing/2014/main" id="{49010B8E-7139-488A-81FC-8A018EA05117}"/>
            </a:ext>
          </a:extLst>
        </xdr:cNvPr>
        <xdr:cNvSpPr txBox="1"/>
      </xdr:nvSpPr>
      <xdr:spPr>
        <a:xfrm>
          <a:off x="22212300" y="986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3" name="フローチャート: 判断 792">
          <a:extLst>
            <a:ext uri="{FF2B5EF4-FFF2-40B4-BE49-F238E27FC236}">
              <a16:creationId xmlns:a16="http://schemas.microsoft.com/office/drawing/2014/main" id="{904BF426-45BC-4602-B1B0-BE6C2BAED3F0}"/>
            </a:ext>
          </a:extLst>
        </xdr:cNvPr>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9352</xdr:rowOff>
    </xdr:from>
    <xdr:to>
      <xdr:col>111</xdr:col>
      <xdr:colOff>177800</xdr:colOff>
      <xdr:row>56</xdr:row>
      <xdr:rowOff>24668</xdr:rowOff>
    </xdr:to>
    <xdr:cxnSp macro="">
      <xdr:nvCxnSpPr>
        <xdr:cNvPr id="794" name="直線コネクタ 793">
          <a:extLst>
            <a:ext uri="{FF2B5EF4-FFF2-40B4-BE49-F238E27FC236}">
              <a16:creationId xmlns:a16="http://schemas.microsoft.com/office/drawing/2014/main" id="{9EE1B370-3AB7-4B68-B6F4-EF88FF03FF8F}"/>
            </a:ext>
          </a:extLst>
        </xdr:cNvPr>
        <xdr:cNvCxnSpPr/>
      </xdr:nvCxnSpPr>
      <xdr:spPr>
        <a:xfrm>
          <a:off x="20434300" y="9610552"/>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795" name="フローチャート: 判断 794">
          <a:extLst>
            <a:ext uri="{FF2B5EF4-FFF2-40B4-BE49-F238E27FC236}">
              <a16:creationId xmlns:a16="http://schemas.microsoft.com/office/drawing/2014/main" id="{8A97E24F-6033-4409-9B2D-82C4A93D764A}"/>
            </a:ext>
          </a:extLst>
        </xdr:cNvPr>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30385</xdr:rowOff>
    </xdr:from>
    <xdr:ext cx="469744" cy="259045"/>
    <xdr:sp macro="" textlink="">
      <xdr:nvSpPr>
        <xdr:cNvPr id="796" name="テキスト ボックス 795">
          <a:extLst>
            <a:ext uri="{FF2B5EF4-FFF2-40B4-BE49-F238E27FC236}">
              <a16:creationId xmlns:a16="http://schemas.microsoft.com/office/drawing/2014/main" id="{449F0FEF-CB20-4E4A-B980-9C4398CB082C}"/>
            </a:ext>
          </a:extLst>
        </xdr:cNvPr>
        <xdr:cNvSpPr txBox="1"/>
      </xdr:nvSpPr>
      <xdr:spPr>
        <a:xfrm>
          <a:off x="21088428" y="997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9352</xdr:rowOff>
    </xdr:from>
    <xdr:to>
      <xdr:col>107</xdr:col>
      <xdr:colOff>50800</xdr:colOff>
      <xdr:row>56</xdr:row>
      <xdr:rowOff>82596</xdr:rowOff>
    </xdr:to>
    <xdr:cxnSp macro="">
      <xdr:nvCxnSpPr>
        <xdr:cNvPr id="797" name="直線コネクタ 796">
          <a:extLst>
            <a:ext uri="{FF2B5EF4-FFF2-40B4-BE49-F238E27FC236}">
              <a16:creationId xmlns:a16="http://schemas.microsoft.com/office/drawing/2014/main" id="{BD966AFE-4AFE-4377-8C73-9A380AC8CCB8}"/>
            </a:ext>
          </a:extLst>
        </xdr:cNvPr>
        <xdr:cNvCxnSpPr/>
      </xdr:nvCxnSpPr>
      <xdr:spPr>
        <a:xfrm flipV="1">
          <a:off x="19545300" y="9610552"/>
          <a:ext cx="889000" cy="7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798" name="フローチャート: 判断 797">
          <a:extLst>
            <a:ext uri="{FF2B5EF4-FFF2-40B4-BE49-F238E27FC236}">
              <a16:creationId xmlns:a16="http://schemas.microsoft.com/office/drawing/2014/main" id="{B2E6436D-DEB4-4036-A98F-517725501DD8}"/>
            </a:ext>
          </a:extLst>
        </xdr:cNvPr>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18864</xdr:rowOff>
    </xdr:from>
    <xdr:ext cx="469744" cy="259045"/>
    <xdr:sp macro="" textlink="">
      <xdr:nvSpPr>
        <xdr:cNvPr id="799" name="テキスト ボックス 798">
          <a:extLst>
            <a:ext uri="{FF2B5EF4-FFF2-40B4-BE49-F238E27FC236}">
              <a16:creationId xmlns:a16="http://schemas.microsoft.com/office/drawing/2014/main" id="{0C5D9072-6E4E-4364-B6DE-79B062C22071}"/>
            </a:ext>
          </a:extLst>
        </xdr:cNvPr>
        <xdr:cNvSpPr txBox="1"/>
      </xdr:nvSpPr>
      <xdr:spPr>
        <a:xfrm>
          <a:off x="20199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128361</xdr:rowOff>
    </xdr:from>
    <xdr:to>
      <xdr:col>102</xdr:col>
      <xdr:colOff>114300</xdr:colOff>
      <xdr:row>56</xdr:row>
      <xdr:rowOff>82596</xdr:rowOff>
    </xdr:to>
    <xdr:cxnSp macro="">
      <xdr:nvCxnSpPr>
        <xdr:cNvPr id="800" name="直線コネクタ 799">
          <a:extLst>
            <a:ext uri="{FF2B5EF4-FFF2-40B4-BE49-F238E27FC236}">
              <a16:creationId xmlns:a16="http://schemas.microsoft.com/office/drawing/2014/main" id="{43EFE247-4ADB-4F72-B61C-7F652FA3A201}"/>
            </a:ext>
          </a:extLst>
        </xdr:cNvPr>
        <xdr:cNvCxnSpPr/>
      </xdr:nvCxnSpPr>
      <xdr:spPr>
        <a:xfrm>
          <a:off x="18656300" y="9558111"/>
          <a:ext cx="889000" cy="1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130002</xdr:rowOff>
    </xdr:from>
    <xdr:to>
      <xdr:col>102</xdr:col>
      <xdr:colOff>165100</xdr:colOff>
      <xdr:row>58</xdr:row>
      <xdr:rowOff>60152</xdr:rowOff>
    </xdr:to>
    <xdr:sp macro="" textlink="">
      <xdr:nvSpPr>
        <xdr:cNvPr id="801" name="フローチャート: 判断 800">
          <a:extLst>
            <a:ext uri="{FF2B5EF4-FFF2-40B4-BE49-F238E27FC236}">
              <a16:creationId xmlns:a16="http://schemas.microsoft.com/office/drawing/2014/main" id="{C1D8601C-D081-4BEB-8099-AB059AF140A4}"/>
            </a:ext>
          </a:extLst>
        </xdr:cNvPr>
        <xdr:cNvSpPr/>
      </xdr:nvSpPr>
      <xdr:spPr>
        <a:xfrm>
          <a:off x="19494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51279</xdr:rowOff>
    </xdr:from>
    <xdr:ext cx="469744" cy="259045"/>
    <xdr:sp macro="" textlink="">
      <xdr:nvSpPr>
        <xdr:cNvPr id="802" name="テキスト ボックス 801">
          <a:extLst>
            <a:ext uri="{FF2B5EF4-FFF2-40B4-BE49-F238E27FC236}">
              <a16:creationId xmlns:a16="http://schemas.microsoft.com/office/drawing/2014/main" id="{398757BA-5DE4-4E9E-8116-03D9F0656482}"/>
            </a:ext>
          </a:extLst>
        </xdr:cNvPr>
        <xdr:cNvSpPr txBox="1"/>
      </xdr:nvSpPr>
      <xdr:spPr>
        <a:xfrm>
          <a:off x="19310428" y="999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152908</xdr:rowOff>
    </xdr:from>
    <xdr:to>
      <xdr:col>98</xdr:col>
      <xdr:colOff>38100</xdr:colOff>
      <xdr:row>58</xdr:row>
      <xdr:rowOff>83058</xdr:rowOff>
    </xdr:to>
    <xdr:sp macro="" textlink="">
      <xdr:nvSpPr>
        <xdr:cNvPr id="803" name="フローチャート: 判断 802">
          <a:extLst>
            <a:ext uri="{FF2B5EF4-FFF2-40B4-BE49-F238E27FC236}">
              <a16:creationId xmlns:a16="http://schemas.microsoft.com/office/drawing/2014/main" id="{6F6F01DE-0D3C-47E8-BEF4-ADF329CC2951}"/>
            </a:ext>
          </a:extLst>
        </xdr:cNvPr>
        <xdr:cNvSpPr/>
      </xdr:nvSpPr>
      <xdr:spPr>
        <a:xfrm>
          <a:off x="18605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74185</xdr:rowOff>
    </xdr:from>
    <xdr:ext cx="469744" cy="259045"/>
    <xdr:sp macro="" textlink="">
      <xdr:nvSpPr>
        <xdr:cNvPr id="804" name="テキスト ボックス 803">
          <a:extLst>
            <a:ext uri="{FF2B5EF4-FFF2-40B4-BE49-F238E27FC236}">
              <a16:creationId xmlns:a16="http://schemas.microsoft.com/office/drawing/2014/main" id="{10DC9B25-ECEE-44B1-A2F0-8437B75622FF}"/>
            </a:ext>
          </a:extLst>
        </xdr:cNvPr>
        <xdr:cNvSpPr txBox="1"/>
      </xdr:nvSpPr>
      <xdr:spPr>
        <a:xfrm>
          <a:off x="18421428" y="1001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981C245C-F56B-48E6-A022-857787B7538D}"/>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160BEA3B-DD91-4C46-AD5F-CAAF0860C593}"/>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4BF74490-8F70-48F6-B6B2-A8D50B62C33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A640013C-E68E-4F19-9937-00AF6B65C43C}"/>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D8E81245-A489-4692-9F0F-4F835B578B7A}"/>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157389</xdr:rowOff>
    </xdr:from>
    <xdr:to>
      <xdr:col>116</xdr:col>
      <xdr:colOff>114300</xdr:colOff>
      <xdr:row>56</xdr:row>
      <xdr:rowOff>87539</xdr:rowOff>
    </xdr:to>
    <xdr:sp macro="" textlink="">
      <xdr:nvSpPr>
        <xdr:cNvPr id="810" name="楕円 809">
          <a:extLst>
            <a:ext uri="{FF2B5EF4-FFF2-40B4-BE49-F238E27FC236}">
              <a16:creationId xmlns:a16="http://schemas.microsoft.com/office/drawing/2014/main" id="{60950314-93B5-4E34-B9E8-5C88EF5121B1}"/>
            </a:ext>
          </a:extLst>
        </xdr:cNvPr>
        <xdr:cNvSpPr/>
      </xdr:nvSpPr>
      <xdr:spPr>
        <a:xfrm>
          <a:off x="22110700" y="958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8816</xdr:rowOff>
    </xdr:from>
    <xdr:ext cx="469744" cy="259045"/>
    <xdr:sp macro="" textlink="">
      <xdr:nvSpPr>
        <xdr:cNvPr id="811" name="貸付金該当値テキスト">
          <a:extLst>
            <a:ext uri="{FF2B5EF4-FFF2-40B4-BE49-F238E27FC236}">
              <a16:creationId xmlns:a16="http://schemas.microsoft.com/office/drawing/2014/main" id="{FB9B0887-9555-46CF-8AAB-1DBBD1108BEE}"/>
            </a:ext>
          </a:extLst>
        </xdr:cNvPr>
        <xdr:cNvSpPr txBox="1"/>
      </xdr:nvSpPr>
      <xdr:spPr>
        <a:xfrm>
          <a:off x="22212300" y="943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145318</xdr:rowOff>
    </xdr:from>
    <xdr:to>
      <xdr:col>112</xdr:col>
      <xdr:colOff>38100</xdr:colOff>
      <xdr:row>56</xdr:row>
      <xdr:rowOff>75468</xdr:rowOff>
    </xdr:to>
    <xdr:sp macro="" textlink="">
      <xdr:nvSpPr>
        <xdr:cNvPr id="812" name="楕円 811">
          <a:extLst>
            <a:ext uri="{FF2B5EF4-FFF2-40B4-BE49-F238E27FC236}">
              <a16:creationId xmlns:a16="http://schemas.microsoft.com/office/drawing/2014/main" id="{B820C247-00D3-4B8D-9EA7-CE6969CA8173}"/>
            </a:ext>
          </a:extLst>
        </xdr:cNvPr>
        <xdr:cNvSpPr/>
      </xdr:nvSpPr>
      <xdr:spPr>
        <a:xfrm>
          <a:off x="21272500" y="957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91995</xdr:rowOff>
    </xdr:from>
    <xdr:ext cx="534377" cy="259045"/>
    <xdr:sp macro="" textlink="">
      <xdr:nvSpPr>
        <xdr:cNvPr id="813" name="テキスト ボックス 812">
          <a:extLst>
            <a:ext uri="{FF2B5EF4-FFF2-40B4-BE49-F238E27FC236}">
              <a16:creationId xmlns:a16="http://schemas.microsoft.com/office/drawing/2014/main" id="{781BCA5D-2C55-42C3-AFBB-216D953CDCF3}"/>
            </a:ext>
          </a:extLst>
        </xdr:cNvPr>
        <xdr:cNvSpPr txBox="1"/>
      </xdr:nvSpPr>
      <xdr:spPr>
        <a:xfrm>
          <a:off x="21056111" y="9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130002</xdr:rowOff>
    </xdr:from>
    <xdr:to>
      <xdr:col>107</xdr:col>
      <xdr:colOff>101600</xdr:colOff>
      <xdr:row>56</xdr:row>
      <xdr:rowOff>60152</xdr:rowOff>
    </xdr:to>
    <xdr:sp macro="" textlink="">
      <xdr:nvSpPr>
        <xdr:cNvPr id="814" name="楕円 813">
          <a:extLst>
            <a:ext uri="{FF2B5EF4-FFF2-40B4-BE49-F238E27FC236}">
              <a16:creationId xmlns:a16="http://schemas.microsoft.com/office/drawing/2014/main" id="{DB1CD33F-2E76-4DEC-9D04-B9E8C19B51B0}"/>
            </a:ext>
          </a:extLst>
        </xdr:cNvPr>
        <xdr:cNvSpPr/>
      </xdr:nvSpPr>
      <xdr:spPr>
        <a:xfrm>
          <a:off x="20383500" y="955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76679</xdr:rowOff>
    </xdr:from>
    <xdr:ext cx="534377" cy="259045"/>
    <xdr:sp macro="" textlink="">
      <xdr:nvSpPr>
        <xdr:cNvPr id="815" name="テキスト ボックス 814">
          <a:extLst>
            <a:ext uri="{FF2B5EF4-FFF2-40B4-BE49-F238E27FC236}">
              <a16:creationId xmlns:a16="http://schemas.microsoft.com/office/drawing/2014/main" id="{377779D0-635D-4A6B-A1E2-443CA659FA9D}"/>
            </a:ext>
          </a:extLst>
        </xdr:cNvPr>
        <xdr:cNvSpPr txBox="1"/>
      </xdr:nvSpPr>
      <xdr:spPr>
        <a:xfrm>
          <a:off x="20167111" y="933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31796</xdr:rowOff>
    </xdr:from>
    <xdr:to>
      <xdr:col>102</xdr:col>
      <xdr:colOff>165100</xdr:colOff>
      <xdr:row>56</xdr:row>
      <xdr:rowOff>133396</xdr:rowOff>
    </xdr:to>
    <xdr:sp macro="" textlink="">
      <xdr:nvSpPr>
        <xdr:cNvPr id="816" name="楕円 815">
          <a:extLst>
            <a:ext uri="{FF2B5EF4-FFF2-40B4-BE49-F238E27FC236}">
              <a16:creationId xmlns:a16="http://schemas.microsoft.com/office/drawing/2014/main" id="{915AFC72-D6EA-4BF8-9E85-F6D5C760F155}"/>
            </a:ext>
          </a:extLst>
        </xdr:cNvPr>
        <xdr:cNvSpPr/>
      </xdr:nvSpPr>
      <xdr:spPr>
        <a:xfrm>
          <a:off x="19494500" y="96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149923</xdr:rowOff>
    </xdr:from>
    <xdr:ext cx="469744" cy="259045"/>
    <xdr:sp macro="" textlink="">
      <xdr:nvSpPr>
        <xdr:cNvPr id="817" name="テキスト ボックス 816">
          <a:extLst>
            <a:ext uri="{FF2B5EF4-FFF2-40B4-BE49-F238E27FC236}">
              <a16:creationId xmlns:a16="http://schemas.microsoft.com/office/drawing/2014/main" id="{D0583B37-F103-4189-BBCD-9D78CD66D466}"/>
            </a:ext>
          </a:extLst>
        </xdr:cNvPr>
        <xdr:cNvSpPr txBox="1"/>
      </xdr:nvSpPr>
      <xdr:spPr>
        <a:xfrm>
          <a:off x="19310428" y="940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77561</xdr:rowOff>
    </xdr:from>
    <xdr:to>
      <xdr:col>98</xdr:col>
      <xdr:colOff>38100</xdr:colOff>
      <xdr:row>56</xdr:row>
      <xdr:rowOff>7711</xdr:rowOff>
    </xdr:to>
    <xdr:sp macro="" textlink="">
      <xdr:nvSpPr>
        <xdr:cNvPr id="818" name="楕円 817">
          <a:extLst>
            <a:ext uri="{FF2B5EF4-FFF2-40B4-BE49-F238E27FC236}">
              <a16:creationId xmlns:a16="http://schemas.microsoft.com/office/drawing/2014/main" id="{312787C5-8937-493B-8154-EA939F31A525}"/>
            </a:ext>
          </a:extLst>
        </xdr:cNvPr>
        <xdr:cNvSpPr/>
      </xdr:nvSpPr>
      <xdr:spPr>
        <a:xfrm>
          <a:off x="18605500" y="950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24238</xdr:rowOff>
    </xdr:from>
    <xdr:ext cx="534377" cy="259045"/>
    <xdr:sp macro="" textlink="">
      <xdr:nvSpPr>
        <xdr:cNvPr id="819" name="テキスト ボックス 818">
          <a:extLst>
            <a:ext uri="{FF2B5EF4-FFF2-40B4-BE49-F238E27FC236}">
              <a16:creationId xmlns:a16="http://schemas.microsoft.com/office/drawing/2014/main" id="{4A6CB630-B338-4F35-96C0-57C22F4075C2}"/>
            </a:ext>
          </a:extLst>
        </xdr:cNvPr>
        <xdr:cNvSpPr txBox="1"/>
      </xdr:nvSpPr>
      <xdr:spPr>
        <a:xfrm>
          <a:off x="18389111" y="928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12C76EA3-29E3-46CC-8578-74D87493CAC3}"/>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1DC5445-2CF0-4E5B-8020-E2942A14F548}"/>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FF5F1503-3D6B-4162-B3E1-B4BDCFE98438}"/>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2CA1973C-4390-4918-9C6D-919378FE5CAF}"/>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735835AC-7DFA-4C14-B728-C5EA058D59B1}"/>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31B8A40B-2263-4839-B0ED-C41B99E62D9C}"/>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EF0126C3-D455-41F6-9D3F-E179FE12E09B}"/>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51C94333-D578-4E38-B6DC-B9DFEDDA8C72}"/>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75E65904-D3AF-4BB9-B65C-E0122202E81B}"/>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BA2E15E4-3B02-4B27-B811-8074A17C023C}"/>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77AE593C-F739-4D52-837D-BED4C555A248}"/>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1B596F1E-45F3-46EC-884A-E98338AEB20A}"/>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CE51DB2D-654A-41E7-811A-4F7677800815}"/>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89E0446E-D6B4-40DC-9BCC-3A7B5711E1C7}"/>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48EC3FD2-D55D-42DB-8207-4B2F4EE8D2D6}"/>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41BB70E2-64FC-4F28-ACE1-3F952C21B115}"/>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2BE58064-BF1E-4FDC-8F76-34F57533E51F}"/>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66ACCF11-DAF3-48FC-9276-39C0BB161754}"/>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167FBA03-5D28-475A-8CCF-C2AA41D2E7FA}"/>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6FC8A8F2-66E4-4454-95A1-A93CD77041D1}"/>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ABFC313A-3D77-4F50-8DE1-7E9B4F7137A2}"/>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FD40E239-464C-4E9B-86E0-76B6164F88B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60796325-3232-4C58-B447-886C2895E15D}"/>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24AC305-94A6-46B2-8BB4-5BB912D08BDC}"/>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44" name="直線コネクタ 843">
          <a:extLst>
            <a:ext uri="{FF2B5EF4-FFF2-40B4-BE49-F238E27FC236}">
              <a16:creationId xmlns:a16="http://schemas.microsoft.com/office/drawing/2014/main" id="{FE671DE9-E230-40BD-819E-A8A34A22864C}"/>
            </a:ext>
          </a:extLst>
        </xdr:cNvPr>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45" name="繰出金最小値テキスト">
          <a:extLst>
            <a:ext uri="{FF2B5EF4-FFF2-40B4-BE49-F238E27FC236}">
              <a16:creationId xmlns:a16="http://schemas.microsoft.com/office/drawing/2014/main" id="{DF471C4F-BA6B-414C-96FF-6C67066CCB62}"/>
            </a:ext>
          </a:extLst>
        </xdr:cNvPr>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46" name="直線コネクタ 845">
          <a:extLst>
            <a:ext uri="{FF2B5EF4-FFF2-40B4-BE49-F238E27FC236}">
              <a16:creationId xmlns:a16="http://schemas.microsoft.com/office/drawing/2014/main" id="{7645A006-4F8C-47E5-A919-2B4536FA2146}"/>
            </a:ext>
          </a:extLst>
        </xdr:cNvPr>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47" name="繰出金最大値テキスト">
          <a:extLst>
            <a:ext uri="{FF2B5EF4-FFF2-40B4-BE49-F238E27FC236}">
              <a16:creationId xmlns:a16="http://schemas.microsoft.com/office/drawing/2014/main" id="{B533F8D4-FB62-496B-AA01-59592CFD0B3F}"/>
            </a:ext>
          </a:extLst>
        </xdr:cNvPr>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48" name="直線コネクタ 847">
          <a:extLst>
            <a:ext uri="{FF2B5EF4-FFF2-40B4-BE49-F238E27FC236}">
              <a16:creationId xmlns:a16="http://schemas.microsoft.com/office/drawing/2014/main" id="{522135AE-725E-438C-A482-9FAF3889BE7B}"/>
            </a:ext>
          </a:extLst>
        </xdr:cNvPr>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6255</xdr:rowOff>
    </xdr:from>
    <xdr:to>
      <xdr:col>116</xdr:col>
      <xdr:colOff>63500</xdr:colOff>
      <xdr:row>74</xdr:row>
      <xdr:rowOff>41935</xdr:rowOff>
    </xdr:to>
    <xdr:cxnSp macro="">
      <xdr:nvCxnSpPr>
        <xdr:cNvPr id="849" name="直線コネクタ 848">
          <a:extLst>
            <a:ext uri="{FF2B5EF4-FFF2-40B4-BE49-F238E27FC236}">
              <a16:creationId xmlns:a16="http://schemas.microsoft.com/office/drawing/2014/main" id="{2687EE85-7974-4A63-A2D5-41E95F515502}"/>
            </a:ext>
          </a:extLst>
        </xdr:cNvPr>
        <xdr:cNvCxnSpPr/>
      </xdr:nvCxnSpPr>
      <xdr:spPr>
        <a:xfrm flipV="1">
          <a:off x="21323300" y="12693555"/>
          <a:ext cx="838200" cy="3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165168</xdr:rowOff>
    </xdr:from>
    <xdr:ext cx="534377" cy="259045"/>
    <xdr:sp macro="" textlink="">
      <xdr:nvSpPr>
        <xdr:cNvPr id="850" name="繰出金平均値テキスト">
          <a:extLst>
            <a:ext uri="{FF2B5EF4-FFF2-40B4-BE49-F238E27FC236}">
              <a16:creationId xmlns:a16="http://schemas.microsoft.com/office/drawing/2014/main" id="{FB2DA5FB-002C-4755-82C2-E3BF78852368}"/>
            </a:ext>
          </a:extLst>
        </xdr:cNvPr>
        <xdr:cNvSpPr txBox="1"/>
      </xdr:nvSpPr>
      <xdr:spPr>
        <a:xfrm>
          <a:off x="22212300" y="12852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51" name="フローチャート: 判断 850">
          <a:extLst>
            <a:ext uri="{FF2B5EF4-FFF2-40B4-BE49-F238E27FC236}">
              <a16:creationId xmlns:a16="http://schemas.microsoft.com/office/drawing/2014/main" id="{A220955E-1356-4460-AD8F-CC213484B02E}"/>
            </a:ext>
          </a:extLst>
        </xdr:cNvPr>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36944</xdr:rowOff>
    </xdr:from>
    <xdr:to>
      <xdr:col>111</xdr:col>
      <xdr:colOff>177800</xdr:colOff>
      <xdr:row>74</xdr:row>
      <xdr:rowOff>41935</xdr:rowOff>
    </xdr:to>
    <xdr:cxnSp macro="">
      <xdr:nvCxnSpPr>
        <xdr:cNvPr id="852" name="直線コネクタ 851">
          <a:extLst>
            <a:ext uri="{FF2B5EF4-FFF2-40B4-BE49-F238E27FC236}">
              <a16:creationId xmlns:a16="http://schemas.microsoft.com/office/drawing/2014/main" id="{A1B47DDD-A9A6-4E15-A1E8-0FE84FF5EBD5}"/>
            </a:ext>
          </a:extLst>
        </xdr:cNvPr>
        <xdr:cNvCxnSpPr/>
      </xdr:nvCxnSpPr>
      <xdr:spPr>
        <a:xfrm>
          <a:off x="20434300" y="12724244"/>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3" name="フローチャート: 判断 852">
          <a:extLst>
            <a:ext uri="{FF2B5EF4-FFF2-40B4-BE49-F238E27FC236}">
              <a16:creationId xmlns:a16="http://schemas.microsoft.com/office/drawing/2014/main" id="{E71A6354-6E0A-4985-99BD-2280FCE60FD1}"/>
            </a:ext>
          </a:extLst>
        </xdr:cNvPr>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81481</xdr:rowOff>
    </xdr:from>
    <xdr:ext cx="534377" cy="259045"/>
    <xdr:sp macro="" textlink="">
      <xdr:nvSpPr>
        <xdr:cNvPr id="854" name="テキスト ボックス 853">
          <a:extLst>
            <a:ext uri="{FF2B5EF4-FFF2-40B4-BE49-F238E27FC236}">
              <a16:creationId xmlns:a16="http://schemas.microsoft.com/office/drawing/2014/main" id="{CA713C0C-C91F-46B4-BE4E-A8413E053321}"/>
            </a:ext>
          </a:extLst>
        </xdr:cNvPr>
        <xdr:cNvSpPr txBox="1"/>
      </xdr:nvSpPr>
      <xdr:spPr>
        <a:xfrm>
          <a:off x="21056111" y="129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14865</xdr:rowOff>
    </xdr:from>
    <xdr:to>
      <xdr:col>107</xdr:col>
      <xdr:colOff>50800</xdr:colOff>
      <xdr:row>74</xdr:row>
      <xdr:rowOff>36944</xdr:rowOff>
    </xdr:to>
    <xdr:cxnSp macro="">
      <xdr:nvCxnSpPr>
        <xdr:cNvPr id="855" name="直線コネクタ 854">
          <a:extLst>
            <a:ext uri="{FF2B5EF4-FFF2-40B4-BE49-F238E27FC236}">
              <a16:creationId xmlns:a16="http://schemas.microsoft.com/office/drawing/2014/main" id="{E74EB52B-6CA3-40C7-9047-0264FF6B1E52}"/>
            </a:ext>
          </a:extLst>
        </xdr:cNvPr>
        <xdr:cNvCxnSpPr/>
      </xdr:nvCxnSpPr>
      <xdr:spPr>
        <a:xfrm>
          <a:off x="19545300" y="12702165"/>
          <a:ext cx="889000" cy="2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56" name="フローチャート: 判断 855">
          <a:extLst>
            <a:ext uri="{FF2B5EF4-FFF2-40B4-BE49-F238E27FC236}">
              <a16:creationId xmlns:a16="http://schemas.microsoft.com/office/drawing/2014/main" id="{EC4CF985-C535-4A23-AABE-B327DBE9010A}"/>
            </a:ext>
          </a:extLst>
        </xdr:cNvPr>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65879</xdr:rowOff>
    </xdr:from>
    <xdr:ext cx="534377" cy="259045"/>
    <xdr:sp macro="" textlink="">
      <xdr:nvSpPr>
        <xdr:cNvPr id="857" name="テキスト ボックス 856">
          <a:extLst>
            <a:ext uri="{FF2B5EF4-FFF2-40B4-BE49-F238E27FC236}">
              <a16:creationId xmlns:a16="http://schemas.microsoft.com/office/drawing/2014/main" id="{EBD1A085-1915-4DEC-A1C9-4B6EA1CA139B}"/>
            </a:ext>
          </a:extLst>
        </xdr:cNvPr>
        <xdr:cNvSpPr txBox="1"/>
      </xdr:nvSpPr>
      <xdr:spPr>
        <a:xfrm>
          <a:off x="20167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14865</xdr:rowOff>
    </xdr:from>
    <xdr:to>
      <xdr:col>102</xdr:col>
      <xdr:colOff>114300</xdr:colOff>
      <xdr:row>74</xdr:row>
      <xdr:rowOff>69729</xdr:rowOff>
    </xdr:to>
    <xdr:cxnSp macro="">
      <xdr:nvCxnSpPr>
        <xdr:cNvPr id="858" name="直線コネクタ 857">
          <a:extLst>
            <a:ext uri="{FF2B5EF4-FFF2-40B4-BE49-F238E27FC236}">
              <a16:creationId xmlns:a16="http://schemas.microsoft.com/office/drawing/2014/main" id="{17E9BCF9-3192-4698-B713-D03C07B5EE30}"/>
            </a:ext>
          </a:extLst>
        </xdr:cNvPr>
        <xdr:cNvCxnSpPr/>
      </xdr:nvCxnSpPr>
      <xdr:spPr>
        <a:xfrm flipV="1">
          <a:off x="18656300" y="12702165"/>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27616</xdr:rowOff>
    </xdr:from>
    <xdr:to>
      <xdr:col>102</xdr:col>
      <xdr:colOff>165100</xdr:colOff>
      <xdr:row>75</xdr:row>
      <xdr:rowOff>129216</xdr:rowOff>
    </xdr:to>
    <xdr:sp macro="" textlink="">
      <xdr:nvSpPr>
        <xdr:cNvPr id="859" name="フローチャート: 判断 858">
          <a:extLst>
            <a:ext uri="{FF2B5EF4-FFF2-40B4-BE49-F238E27FC236}">
              <a16:creationId xmlns:a16="http://schemas.microsoft.com/office/drawing/2014/main" id="{60536CC8-2BE0-4555-BD5B-30CBEFD8E8F1}"/>
            </a:ext>
          </a:extLst>
        </xdr:cNvPr>
        <xdr:cNvSpPr/>
      </xdr:nvSpPr>
      <xdr:spPr>
        <a:xfrm>
          <a:off x="19494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120344</xdr:rowOff>
    </xdr:from>
    <xdr:ext cx="534377" cy="259045"/>
    <xdr:sp macro="" textlink="">
      <xdr:nvSpPr>
        <xdr:cNvPr id="860" name="テキスト ボックス 859">
          <a:extLst>
            <a:ext uri="{FF2B5EF4-FFF2-40B4-BE49-F238E27FC236}">
              <a16:creationId xmlns:a16="http://schemas.microsoft.com/office/drawing/2014/main" id="{6D4FB292-2DCC-425D-A09E-62E929CF02C7}"/>
            </a:ext>
          </a:extLst>
        </xdr:cNvPr>
        <xdr:cNvSpPr txBox="1"/>
      </xdr:nvSpPr>
      <xdr:spPr>
        <a:xfrm>
          <a:off x="19278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163843</xdr:rowOff>
    </xdr:from>
    <xdr:to>
      <xdr:col>98</xdr:col>
      <xdr:colOff>38100</xdr:colOff>
      <xdr:row>75</xdr:row>
      <xdr:rowOff>93993</xdr:rowOff>
    </xdr:to>
    <xdr:sp macro="" textlink="">
      <xdr:nvSpPr>
        <xdr:cNvPr id="861" name="フローチャート: 判断 860">
          <a:extLst>
            <a:ext uri="{FF2B5EF4-FFF2-40B4-BE49-F238E27FC236}">
              <a16:creationId xmlns:a16="http://schemas.microsoft.com/office/drawing/2014/main" id="{5B31FF6C-7B8E-4FC4-A8B7-C30756307BB6}"/>
            </a:ext>
          </a:extLst>
        </xdr:cNvPr>
        <xdr:cNvSpPr/>
      </xdr:nvSpPr>
      <xdr:spPr>
        <a:xfrm>
          <a:off x="18605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85120</xdr:rowOff>
    </xdr:from>
    <xdr:ext cx="534377" cy="259045"/>
    <xdr:sp macro="" textlink="">
      <xdr:nvSpPr>
        <xdr:cNvPr id="862" name="テキスト ボックス 861">
          <a:extLst>
            <a:ext uri="{FF2B5EF4-FFF2-40B4-BE49-F238E27FC236}">
              <a16:creationId xmlns:a16="http://schemas.microsoft.com/office/drawing/2014/main" id="{1F2C6399-E034-459A-9813-435598E0CAA3}"/>
            </a:ext>
          </a:extLst>
        </xdr:cNvPr>
        <xdr:cNvSpPr txBox="1"/>
      </xdr:nvSpPr>
      <xdr:spPr>
        <a:xfrm>
          <a:off x="18389111" y="1294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AAAEE8D7-EC88-44B6-98E3-2C90FA9251B1}"/>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F356C7B7-7E7B-4987-B2A6-3449B0AABC34}"/>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239EFFED-7A8F-4A0F-918D-D615AF0B4EEE}"/>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6FE2F081-8CC9-4E61-A663-6BD5243EAF1B}"/>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F69E4400-C3CA-4614-B2EF-07392FA5BB16}"/>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126905</xdr:rowOff>
    </xdr:from>
    <xdr:to>
      <xdr:col>116</xdr:col>
      <xdr:colOff>114300</xdr:colOff>
      <xdr:row>74</xdr:row>
      <xdr:rowOff>57055</xdr:rowOff>
    </xdr:to>
    <xdr:sp macro="" textlink="">
      <xdr:nvSpPr>
        <xdr:cNvPr id="868" name="楕円 867">
          <a:extLst>
            <a:ext uri="{FF2B5EF4-FFF2-40B4-BE49-F238E27FC236}">
              <a16:creationId xmlns:a16="http://schemas.microsoft.com/office/drawing/2014/main" id="{7824E2D7-43C5-476E-9E58-AE027374CFF5}"/>
            </a:ext>
          </a:extLst>
        </xdr:cNvPr>
        <xdr:cNvSpPr/>
      </xdr:nvSpPr>
      <xdr:spPr>
        <a:xfrm>
          <a:off x="22110700" y="1264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149782</xdr:rowOff>
    </xdr:from>
    <xdr:ext cx="534377" cy="259045"/>
    <xdr:sp macro="" textlink="">
      <xdr:nvSpPr>
        <xdr:cNvPr id="869" name="繰出金該当値テキスト">
          <a:extLst>
            <a:ext uri="{FF2B5EF4-FFF2-40B4-BE49-F238E27FC236}">
              <a16:creationId xmlns:a16="http://schemas.microsoft.com/office/drawing/2014/main" id="{6134D599-5612-4E64-8E11-AE7081E83712}"/>
            </a:ext>
          </a:extLst>
        </xdr:cNvPr>
        <xdr:cNvSpPr txBox="1"/>
      </xdr:nvSpPr>
      <xdr:spPr>
        <a:xfrm>
          <a:off x="22212300" y="1249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162585</xdr:rowOff>
    </xdr:from>
    <xdr:to>
      <xdr:col>112</xdr:col>
      <xdr:colOff>38100</xdr:colOff>
      <xdr:row>74</xdr:row>
      <xdr:rowOff>92735</xdr:rowOff>
    </xdr:to>
    <xdr:sp macro="" textlink="">
      <xdr:nvSpPr>
        <xdr:cNvPr id="870" name="楕円 869">
          <a:extLst>
            <a:ext uri="{FF2B5EF4-FFF2-40B4-BE49-F238E27FC236}">
              <a16:creationId xmlns:a16="http://schemas.microsoft.com/office/drawing/2014/main" id="{AC11289D-F705-4259-8B39-99672B55D1C7}"/>
            </a:ext>
          </a:extLst>
        </xdr:cNvPr>
        <xdr:cNvSpPr/>
      </xdr:nvSpPr>
      <xdr:spPr>
        <a:xfrm>
          <a:off x="21272500" y="126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109262</xdr:rowOff>
    </xdr:from>
    <xdr:ext cx="534377" cy="259045"/>
    <xdr:sp macro="" textlink="">
      <xdr:nvSpPr>
        <xdr:cNvPr id="871" name="テキスト ボックス 870">
          <a:extLst>
            <a:ext uri="{FF2B5EF4-FFF2-40B4-BE49-F238E27FC236}">
              <a16:creationId xmlns:a16="http://schemas.microsoft.com/office/drawing/2014/main" id="{26CF0A16-722F-415C-9EA9-C7DF8377FCBC}"/>
            </a:ext>
          </a:extLst>
        </xdr:cNvPr>
        <xdr:cNvSpPr txBox="1"/>
      </xdr:nvSpPr>
      <xdr:spPr>
        <a:xfrm>
          <a:off x="21056111" y="1245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157594</xdr:rowOff>
    </xdr:from>
    <xdr:to>
      <xdr:col>107</xdr:col>
      <xdr:colOff>101600</xdr:colOff>
      <xdr:row>74</xdr:row>
      <xdr:rowOff>87744</xdr:rowOff>
    </xdr:to>
    <xdr:sp macro="" textlink="">
      <xdr:nvSpPr>
        <xdr:cNvPr id="872" name="楕円 871">
          <a:extLst>
            <a:ext uri="{FF2B5EF4-FFF2-40B4-BE49-F238E27FC236}">
              <a16:creationId xmlns:a16="http://schemas.microsoft.com/office/drawing/2014/main" id="{4B95925F-2299-431D-A833-99823D811A26}"/>
            </a:ext>
          </a:extLst>
        </xdr:cNvPr>
        <xdr:cNvSpPr/>
      </xdr:nvSpPr>
      <xdr:spPr>
        <a:xfrm>
          <a:off x="20383500" y="126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104271</xdr:rowOff>
    </xdr:from>
    <xdr:ext cx="534377" cy="259045"/>
    <xdr:sp macro="" textlink="">
      <xdr:nvSpPr>
        <xdr:cNvPr id="873" name="テキスト ボックス 872">
          <a:extLst>
            <a:ext uri="{FF2B5EF4-FFF2-40B4-BE49-F238E27FC236}">
              <a16:creationId xmlns:a16="http://schemas.microsoft.com/office/drawing/2014/main" id="{854734E0-09CC-4519-9AAE-12CAD5A83109}"/>
            </a:ext>
          </a:extLst>
        </xdr:cNvPr>
        <xdr:cNvSpPr txBox="1"/>
      </xdr:nvSpPr>
      <xdr:spPr>
        <a:xfrm>
          <a:off x="20167111" y="1244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135515</xdr:rowOff>
    </xdr:from>
    <xdr:to>
      <xdr:col>102</xdr:col>
      <xdr:colOff>165100</xdr:colOff>
      <xdr:row>74</xdr:row>
      <xdr:rowOff>65665</xdr:rowOff>
    </xdr:to>
    <xdr:sp macro="" textlink="">
      <xdr:nvSpPr>
        <xdr:cNvPr id="874" name="楕円 873">
          <a:extLst>
            <a:ext uri="{FF2B5EF4-FFF2-40B4-BE49-F238E27FC236}">
              <a16:creationId xmlns:a16="http://schemas.microsoft.com/office/drawing/2014/main" id="{E89133D2-6BEF-4F8B-9D7C-55AA17FEA7B7}"/>
            </a:ext>
          </a:extLst>
        </xdr:cNvPr>
        <xdr:cNvSpPr/>
      </xdr:nvSpPr>
      <xdr:spPr>
        <a:xfrm>
          <a:off x="19494500" y="12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82192</xdr:rowOff>
    </xdr:from>
    <xdr:ext cx="534377" cy="259045"/>
    <xdr:sp macro="" textlink="">
      <xdr:nvSpPr>
        <xdr:cNvPr id="875" name="テキスト ボックス 874">
          <a:extLst>
            <a:ext uri="{FF2B5EF4-FFF2-40B4-BE49-F238E27FC236}">
              <a16:creationId xmlns:a16="http://schemas.microsoft.com/office/drawing/2014/main" id="{7E5EAE70-9965-4A55-90E8-0DB0D0168963}"/>
            </a:ext>
          </a:extLst>
        </xdr:cNvPr>
        <xdr:cNvSpPr txBox="1"/>
      </xdr:nvSpPr>
      <xdr:spPr>
        <a:xfrm>
          <a:off x="19278111" y="124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18929</xdr:rowOff>
    </xdr:from>
    <xdr:to>
      <xdr:col>98</xdr:col>
      <xdr:colOff>38100</xdr:colOff>
      <xdr:row>74</xdr:row>
      <xdr:rowOff>120529</xdr:rowOff>
    </xdr:to>
    <xdr:sp macro="" textlink="">
      <xdr:nvSpPr>
        <xdr:cNvPr id="876" name="楕円 875">
          <a:extLst>
            <a:ext uri="{FF2B5EF4-FFF2-40B4-BE49-F238E27FC236}">
              <a16:creationId xmlns:a16="http://schemas.microsoft.com/office/drawing/2014/main" id="{7BFDDB22-AD18-48C2-8427-FCF2A3B0E633}"/>
            </a:ext>
          </a:extLst>
        </xdr:cNvPr>
        <xdr:cNvSpPr/>
      </xdr:nvSpPr>
      <xdr:spPr>
        <a:xfrm>
          <a:off x="18605500" y="1270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137056</xdr:rowOff>
    </xdr:from>
    <xdr:ext cx="534377" cy="259045"/>
    <xdr:sp macro="" textlink="">
      <xdr:nvSpPr>
        <xdr:cNvPr id="877" name="テキスト ボックス 876">
          <a:extLst>
            <a:ext uri="{FF2B5EF4-FFF2-40B4-BE49-F238E27FC236}">
              <a16:creationId xmlns:a16="http://schemas.microsoft.com/office/drawing/2014/main" id="{EAAF8951-EA6C-4420-BF49-11A88E9AE074}"/>
            </a:ext>
          </a:extLst>
        </xdr:cNvPr>
        <xdr:cNvSpPr txBox="1"/>
      </xdr:nvSpPr>
      <xdr:spPr>
        <a:xfrm>
          <a:off x="18389111" y="1248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658CA90C-9612-4268-8BBE-A7232F21DACC}"/>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B18095B3-59A2-4CB9-AD29-CA033D7B38B5}"/>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F135510D-1138-4692-B066-7013CD574801}"/>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6D71FB75-82E6-4213-B63B-DC163D5553D8}"/>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7D7EF510-29C1-4A00-B607-3C394AF41813}"/>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3810D0DD-BAE8-401C-8699-A48240D8A87C}"/>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E72398DD-2ABC-43DD-9E41-89C3C5BD16A2}"/>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B2F4DB2C-FEE9-4B85-AC30-C5BA06DDA1FF}"/>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A1D42084-D5B1-44AB-87B8-CE3843C7AB0F}"/>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7B5DFACF-FC48-4C60-88C9-6D5D3AE035A2}"/>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5C74E6BC-DD40-4F1F-8D11-6F451E99080D}"/>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6E2904-C588-4CBF-8A37-5DD5B5E75EFE}"/>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97280E92-4523-495A-9E14-C35DFC92C943}"/>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368F31A0-5985-4A04-BFBE-1DFCB289FEEE}"/>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9666A0F0-5D9F-48F1-A489-DE06A98C7528}"/>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546225CD-98F5-41CB-818A-19415ADA1AA1}"/>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94786EA2-EACC-4CA1-AF5F-4FAE2D6BECD2}"/>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F96E62F2-6D32-4163-BE8E-7124A8A040F8}"/>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B5928A90-9439-4D76-8D7A-2FDDCAA80388}"/>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4E8AA162-33B3-4C75-A49F-B9B7BEC50202}"/>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F3F95704-3B69-4583-B470-2A6E114409C6}"/>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CA290A38-09DE-4387-AC73-6FC6192FF3D3}"/>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72013C1E-0339-4B1A-A68A-E31DE0E69644}"/>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EF75213B-6794-4121-92A5-E469B2443626}"/>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F083A84E-4D89-4FE2-9B23-420BBCEE5D7B}"/>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AA094241-F6E4-4475-BFDA-FB9C5C9AC57C}"/>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E274F2BE-4E43-47C3-849B-4CF37DA12B9C}"/>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6885F223-9430-4B65-9B69-A482BF46AB76}"/>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FE211E13-64B8-4912-990C-0C1766276B41}"/>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84FC7C48-EA97-452B-9305-1D7E93E30739}"/>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52A6565E-6906-47C6-B845-DFC74F363FED}"/>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53A304C6-149D-4F98-8F36-6D8DA5FF02D6}"/>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EA0072DA-9E20-4B92-8236-13E927D9F62B}"/>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EF64BA91-C29D-477C-9E2F-3415B78483DB}"/>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8F7C600-7A33-4DE3-9845-2EA537D3E3ED}"/>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BD3ACB8D-69DD-4655-9EB0-E0BE60B4284D}"/>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8660A5BC-7ADF-4473-8837-A215E057E9BA}"/>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38520CA1-00D8-40CE-9957-715E8B237CCE}"/>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EC6BD66-1051-44FF-9632-485D15A990A1}"/>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525F9786-25F9-4636-AE39-D299325437C6}"/>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3CC1999-8303-4878-88E1-F4E5764C0721}"/>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2871052E-2190-44FE-93D1-20954C2F3D9B}"/>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330614B9-587E-4B3D-8509-116577B1617A}"/>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BFA5F045-CBA4-4E3C-989B-EEE20D0865F8}"/>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B7D42F92-B286-4FC0-A1EB-FF38D29B1AA3}"/>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726F2CE9-87A8-4A02-8CB6-A61568C36689}"/>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81E96B6B-B518-4881-9126-7296A5A798BD}"/>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AAD02966-A4FB-4DE4-9ADA-221D8301C1CB}"/>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5821DEBE-D24E-45D3-B534-D01612DA7609}"/>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F4A7CB9A-3569-4410-846E-F2ED30E62AB7}"/>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A1364009-BCB1-4E4D-BC59-D8C8D8284B22}"/>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F81EE92D-BB2B-47DE-9F0A-04B9FE032FD1}"/>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繰出金の住民一人当たりコストが高い。これは公共下水道事業において、多額の初期投資を行った結果であり、その分の公債費相当の繰出金が多額になっていることが要因と考えられるが、令和元年度に消費税率改定に係る料金改定を行い、今後は建設事業の抑制に努める。また、近年は保険給付費の伸びにより、介護保険特別会計繰出金が増加傾向にあるため、予防事業や保険事業の充実に努め、繰出金の減少を目指す。貸付金が類似団体平均を大きく上回っているのは、町内の工業団地へ立地した企業への産業立地促進資金貸付金があるのが主な要因となっている。物件費の増の大きな要因は、全国的な物価高の影響やふるさと納税関連の委託料や資材代が年々増加しているためである。また、本町では、寄付金の全額を基金に積み立てているため、類似団体よりも高くなっていると考えられる。人件費に関して、ラスパイレス指数については、類似団体平均を上回っているものの、住民一人あたりコストは類似団体平均を下回っている。これは、職員数削減の影響により、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人当たりの職員数が少ないのが主な要因である。なお、普通建設事業費（うち更新整備）については、令和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年度に新庁舎整備に係る工事が本格化したことにより一時的に大幅に増加したが、事業完了に伴い減少している。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176D40B-3912-401F-8067-1A070BFF05E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B67D32CB-51CD-4F84-A0B8-6214BE51B0EA}"/>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4D31C7C5-B081-4321-BAA0-7A7F90497D71}"/>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B4C2EC42-D388-4144-82C0-166FE87CB126}"/>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615A9BB-530F-4B7D-8DE4-839B01B6AB0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000B447-10D4-418F-AFA5-F7CC6A685DD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DE18C9-099B-4F05-BAFC-3F34A94230E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BBE43C6-3582-4132-A641-5FE7327D126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CAAF3F5-E0DA-4A18-88E9-D8337C8C88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FFAD52E-C203-45F9-B8A5-688B470905F2}"/>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17,000
16,710
52.45
11,027,363
10,712,386
292,002
4,853,121
7,559,833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782456-30F7-45BA-9533-97586B23C2C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E5BAF14-67F4-448A-A204-F9013AB693B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88200B9-41E4-4094-B1C4-01D146CA27E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A4CBD00-4683-432C-A854-0BC5308A56E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B8B9EC7-A5BE-412C-8850-F13450A48E6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6220127D-646C-4430-8366-FDC927A460E5}"/>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FEF6E22F-AC49-4A75-B51F-5DA7FD1820CA}"/>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17A97A7A-64D5-42AC-880D-C7683D284ACB}"/>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AD48E44-F13B-40B1-977C-AE33B9FCDF95}"/>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D94ECD7-4EEB-4565-A546-8DDD2581758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96E8FA9-3A55-498A-84AD-1622FABCC59A}"/>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916468B-5C07-448F-ADAF-88466B0C58B1}"/>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E773E576-6C11-4AEB-BE8F-67D41A283BA5}"/>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C88BA43A-749E-4788-A48D-49B75A769E56}"/>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34E715A-C125-4A0C-9AD5-1AC9CAD03A3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DA6712D4-9EF2-4F91-8F25-84350F06BD39}"/>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926ACD7-79BB-44D1-934E-61E51BB2E49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2DB4C3B4-328B-4E03-8663-7EB1E21E0512}"/>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EE4AD2C-03CE-47FE-9030-F593D093D08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5770937D-C4E8-48C4-9195-195719BFA253}"/>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242970B-FE49-4B26-ACA8-CF5861DD1E7D}"/>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2D1FAEC6-A7B7-401B-A1A3-FB499AA67684}"/>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AF72E4EA-CBBE-4B74-9C15-405D6C4C1581}"/>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827B629A-FB3D-4375-90CE-E4A963D10CE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C40931FC-223F-4DA1-877C-B57E8076DB01}"/>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840AE33D-CC8B-49EF-968E-70C41FB1567A}"/>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95B89395-E49D-443A-A5BE-CE186F8F58D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F5AFE82D-C4A1-4862-A48D-076BE1B1B4CD}"/>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6EABFF6-9E03-406D-A956-C60AFC01EA44}"/>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ECDDA463-6367-4F9A-B1B9-F6FE33C62902}"/>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B57AE204-89A7-443A-8BC5-53EC50C02574}"/>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E959BFB0-DDAF-460B-B03C-E74D3714FA6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449A9FA7-76A5-41A4-BE21-E41F9254529E}"/>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BF2634FA-57B6-457B-A1F4-8A7A90635ED7}"/>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94753588-D340-490B-ACDC-64460A761FCA}"/>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720A78ED-804E-47C9-AC95-A0B7A8D8BEC6}"/>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81B9D5CA-1C8B-484B-8435-1F3D23F818A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73BF2681-0752-4200-92E9-6833254D2219}"/>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6590DB8E-CEC9-4477-AC36-D570A82EA3B2}"/>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C923D08F-BAEB-4B1B-A35F-13A864D08C44}"/>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8B4E63E2-4EE8-4A7E-9A42-017173B22C42}"/>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7A814BD7-B8EF-47C9-A0E4-FA4FE9F83474}"/>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A05B3BB-5487-4595-A1EE-F0B6EA0F32A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252519CE-D47D-40A4-908D-675B40ACBBAE}"/>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1A74EA64-A731-4B81-8C44-F9BCFC1E813A}"/>
            </a:ext>
          </a:extLst>
        </xdr:cNvPr>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985999A1-18B6-4624-BFE8-161C0F8116BA}"/>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4875C64E-1E24-47AF-A1C4-D3CAA5E10CA5}"/>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54373569-DAAF-4B6A-A481-F13F97D5CC36}"/>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B71F8AF3-FE0A-4672-9902-13E34F2036AE}"/>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137414</xdr:rowOff>
    </xdr:from>
    <xdr:to>
      <xdr:col>24</xdr:col>
      <xdr:colOff>63500</xdr:colOff>
      <xdr:row>33</xdr:row>
      <xdr:rowOff>163322</xdr:rowOff>
    </xdr:to>
    <xdr:cxnSp macro="">
      <xdr:nvCxnSpPr>
        <xdr:cNvPr id="61" name="直線コネクタ 60">
          <a:extLst>
            <a:ext uri="{FF2B5EF4-FFF2-40B4-BE49-F238E27FC236}">
              <a16:creationId xmlns:a16="http://schemas.microsoft.com/office/drawing/2014/main" id="{B6DDBBE8-A66B-48F3-AC10-093DF4166354}"/>
            </a:ext>
          </a:extLst>
        </xdr:cNvPr>
        <xdr:cNvCxnSpPr/>
      </xdr:nvCxnSpPr>
      <xdr:spPr>
        <a:xfrm flipV="1">
          <a:off x="3797300" y="5623814"/>
          <a:ext cx="838200" cy="19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5986</xdr:rowOff>
    </xdr:from>
    <xdr:ext cx="469744" cy="259045"/>
    <xdr:sp macro="" textlink="">
      <xdr:nvSpPr>
        <xdr:cNvPr id="62" name="議会費平均値テキスト">
          <a:extLst>
            <a:ext uri="{FF2B5EF4-FFF2-40B4-BE49-F238E27FC236}">
              <a16:creationId xmlns:a16="http://schemas.microsoft.com/office/drawing/2014/main" id="{0CD964A0-B3BF-45D5-BD09-0EE4A3677D23}"/>
            </a:ext>
          </a:extLst>
        </xdr:cNvPr>
        <xdr:cNvSpPr txBox="1"/>
      </xdr:nvSpPr>
      <xdr:spPr>
        <a:xfrm>
          <a:off x="4686300" y="6006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E0325D1D-5B6A-49A0-8DF0-9A83CE64233F}"/>
            </a:ext>
          </a:extLst>
        </xdr:cNvPr>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163322</xdr:rowOff>
    </xdr:from>
    <xdr:to>
      <xdr:col>19</xdr:col>
      <xdr:colOff>177800</xdr:colOff>
      <xdr:row>34</xdr:row>
      <xdr:rowOff>4826</xdr:rowOff>
    </xdr:to>
    <xdr:cxnSp macro="">
      <xdr:nvCxnSpPr>
        <xdr:cNvPr id="64" name="直線コネクタ 63">
          <a:extLst>
            <a:ext uri="{FF2B5EF4-FFF2-40B4-BE49-F238E27FC236}">
              <a16:creationId xmlns:a16="http://schemas.microsoft.com/office/drawing/2014/main" id="{F6337502-1645-4198-BDD0-7307D41BD446}"/>
            </a:ext>
          </a:extLst>
        </xdr:cNvPr>
        <xdr:cNvCxnSpPr/>
      </xdr:nvCxnSpPr>
      <xdr:spPr>
        <a:xfrm flipV="1">
          <a:off x="2908300" y="582117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996F10D8-037E-4097-AC80-3D6F0E7A27BF}"/>
            </a:ext>
          </a:extLst>
        </xdr:cNvPr>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4843</xdr:rowOff>
    </xdr:from>
    <xdr:ext cx="469744" cy="259045"/>
    <xdr:sp macro="" textlink="">
      <xdr:nvSpPr>
        <xdr:cNvPr id="66" name="テキスト ボックス 65">
          <a:extLst>
            <a:ext uri="{FF2B5EF4-FFF2-40B4-BE49-F238E27FC236}">
              <a16:creationId xmlns:a16="http://schemas.microsoft.com/office/drawing/2014/main" id="{A88E16F2-6989-4808-968B-2B32DC456DFF}"/>
            </a:ext>
          </a:extLst>
        </xdr:cNvPr>
        <xdr:cNvSpPr txBox="1"/>
      </xdr:nvSpPr>
      <xdr:spPr>
        <a:xfrm>
          <a:off x="3562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4826</xdr:rowOff>
    </xdr:from>
    <xdr:to>
      <xdr:col>15</xdr:col>
      <xdr:colOff>50800</xdr:colOff>
      <xdr:row>34</xdr:row>
      <xdr:rowOff>143510</xdr:rowOff>
    </xdr:to>
    <xdr:cxnSp macro="">
      <xdr:nvCxnSpPr>
        <xdr:cNvPr id="67" name="直線コネクタ 66">
          <a:extLst>
            <a:ext uri="{FF2B5EF4-FFF2-40B4-BE49-F238E27FC236}">
              <a16:creationId xmlns:a16="http://schemas.microsoft.com/office/drawing/2014/main" id="{61797FBA-4803-41D2-8EE4-2B791625358A}"/>
            </a:ext>
          </a:extLst>
        </xdr:cNvPr>
        <xdr:cNvCxnSpPr/>
      </xdr:nvCxnSpPr>
      <xdr:spPr>
        <a:xfrm flipV="1">
          <a:off x="2019300" y="5834126"/>
          <a:ext cx="889000" cy="1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63B0005F-23CD-44E1-81A5-7ED2980A4EC6}"/>
            </a:ext>
          </a:extLst>
        </xdr:cNvPr>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50944</xdr:rowOff>
    </xdr:from>
    <xdr:ext cx="469744" cy="259045"/>
    <xdr:sp macro="" textlink="">
      <xdr:nvSpPr>
        <xdr:cNvPr id="69" name="テキスト ボックス 68">
          <a:extLst>
            <a:ext uri="{FF2B5EF4-FFF2-40B4-BE49-F238E27FC236}">
              <a16:creationId xmlns:a16="http://schemas.microsoft.com/office/drawing/2014/main" id="{C87A02C6-E27B-438D-8A61-77CD2DB3DB44}"/>
            </a:ext>
          </a:extLst>
        </xdr:cNvPr>
        <xdr:cNvSpPr txBox="1"/>
      </xdr:nvSpPr>
      <xdr:spPr>
        <a:xfrm>
          <a:off x="2673428" y="62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40640</xdr:rowOff>
    </xdr:from>
    <xdr:to>
      <xdr:col>10</xdr:col>
      <xdr:colOff>114300</xdr:colOff>
      <xdr:row>34</xdr:row>
      <xdr:rowOff>143510</xdr:rowOff>
    </xdr:to>
    <xdr:cxnSp macro="">
      <xdr:nvCxnSpPr>
        <xdr:cNvPr id="70" name="直線コネクタ 69">
          <a:extLst>
            <a:ext uri="{FF2B5EF4-FFF2-40B4-BE49-F238E27FC236}">
              <a16:creationId xmlns:a16="http://schemas.microsoft.com/office/drawing/2014/main" id="{81382905-3FD1-411A-A623-7B01B275D83F}"/>
            </a:ext>
          </a:extLst>
        </xdr:cNvPr>
        <xdr:cNvCxnSpPr/>
      </xdr:nvCxnSpPr>
      <xdr:spPr>
        <a:xfrm>
          <a:off x="1130300" y="586994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43FB9929-0FBA-4422-95D8-1FCF8BF48279}"/>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86377</xdr:rowOff>
    </xdr:from>
    <xdr:ext cx="469744" cy="259045"/>
    <xdr:sp macro="" textlink="">
      <xdr:nvSpPr>
        <xdr:cNvPr id="72" name="テキスト ボックス 71">
          <a:extLst>
            <a:ext uri="{FF2B5EF4-FFF2-40B4-BE49-F238E27FC236}">
              <a16:creationId xmlns:a16="http://schemas.microsoft.com/office/drawing/2014/main" id="{AE880E81-6246-4C84-9991-2BCFC491FDD3}"/>
            </a:ext>
          </a:extLst>
        </xdr:cNvPr>
        <xdr:cNvSpPr txBox="1"/>
      </xdr:nvSpPr>
      <xdr:spPr>
        <a:xfrm>
          <a:off x="1784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5080</xdr:rowOff>
    </xdr:from>
    <xdr:to>
      <xdr:col>6</xdr:col>
      <xdr:colOff>38100</xdr:colOff>
      <xdr:row>35</xdr:row>
      <xdr:rowOff>106680</xdr:rowOff>
    </xdr:to>
    <xdr:sp macro="" textlink="">
      <xdr:nvSpPr>
        <xdr:cNvPr id="73" name="フローチャート: 判断 72">
          <a:extLst>
            <a:ext uri="{FF2B5EF4-FFF2-40B4-BE49-F238E27FC236}">
              <a16:creationId xmlns:a16="http://schemas.microsoft.com/office/drawing/2014/main" id="{0B220639-5D66-4BC9-A77C-6A8A735E3389}"/>
            </a:ext>
          </a:extLst>
        </xdr:cNvPr>
        <xdr:cNvSpPr/>
      </xdr:nvSpPr>
      <xdr:spPr>
        <a:xfrm>
          <a:off x="1079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97807</xdr:rowOff>
    </xdr:from>
    <xdr:ext cx="469744" cy="259045"/>
    <xdr:sp macro="" textlink="">
      <xdr:nvSpPr>
        <xdr:cNvPr id="74" name="テキスト ボックス 73">
          <a:extLst>
            <a:ext uri="{FF2B5EF4-FFF2-40B4-BE49-F238E27FC236}">
              <a16:creationId xmlns:a16="http://schemas.microsoft.com/office/drawing/2014/main" id="{763D4741-CF17-4335-8EE1-C9141D19DBEC}"/>
            </a:ext>
          </a:extLst>
        </xdr:cNvPr>
        <xdr:cNvSpPr txBox="1"/>
      </xdr:nvSpPr>
      <xdr:spPr>
        <a:xfrm>
          <a:off x="895428"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A02D9282-014D-4956-9B8D-31C01112A2D4}"/>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13D113BB-8BC4-4273-A19C-3EB6BDEBB374}"/>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D4663A98-3417-46F5-BC0F-C3D27E0C84A1}"/>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C9E830A-B1BE-4672-9FA5-80582B5F13DD}"/>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2BEA9F74-9009-4499-BBB2-1BB37AE3C791}"/>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86614</xdr:rowOff>
    </xdr:from>
    <xdr:to>
      <xdr:col>24</xdr:col>
      <xdr:colOff>114300</xdr:colOff>
      <xdr:row>33</xdr:row>
      <xdr:rowOff>16764</xdr:rowOff>
    </xdr:to>
    <xdr:sp macro="" textlink="">
      <xdr:nvSpPr>
        <xdr:cNvPr id="80" name="楕円 79">
          <a:extLst>
            <a:ext uri="{FF2B5EF4-FFF2-40B4-BE49-F238E27FC236}">
              <a16:creationId xmlns:a16="http://schemas.microsoft.com/office/drawing/2014/main" id="{EF2E39B5-A418-48F8-8576-23182A790C0E}"/>
            </a:ext>
          </a:extLst>
        </xdr:cNvPr>
        <xdr:cNvSpPr/>
      </xdr:nvSpPr>
      <xdr:spPr>
        <a:xfrm>
          <a:off x="4584700" y="55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109491</xdr:rowOff>
    </xdr:from>
    <xdr:ext cx="469744" cy="259045"/>
    <xdr:sp macro="" textlink="">
      <xdr:nvSpPr>
        <xdr:cNvPr id="81" name="議会費該当値テキスト">
          <a:extLst>
            <a:ext uri="{FF2B5EF4-FFF2-40B4-BE49-F238E27FC236}">
              <a16:creationId xmlns:a16="http://schemas.microsoft.com/office/drawing/2014/main" id="{F73913E0-3DE7-4257-814D-060A127E251A}"/>
            </a:ext>
          </a:extLst>
        </xdr:cNvPr>
        <xdr:cNvSpPr txBox="1"/>
      </xdr:nvSpPr>
      <xdr:spPr>
        <a:xfrm>
          <a:off x="4686300" y="542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112522</xdr:rowOff>
    </xdr:from>
    <xdr:to>
      <xdr:col>20</xdr:col>
      <xdr:colOff>38100</xdr:colOff>
      <xdr:row>34</xdr:row>
      <xdr:rowOff>42672</xdr:rowOff>
    </xdr:to>
    <xdr:sp macro="" textlink="">
      <xdr:nvSpPr>
        <xdr:cNvPr id="82" name="楕円 81">
          <a:extLst>
            <a:ext uri="{FF2B5EF4-FFF2-40B4-BE49-F238E27FC236}">
              <a16:creationId xmlns:a16="http://schemas.microsoft.com/office/drawing/2014/main" id="{CF4A51BB-5A55-4029-8E88-720A52D4519D}"/>
            </a:ext>
          </a:extLst>
        </xdr:cNvPr>
        <xdr:cNvSpPr/>
      </xdr:nvSpPr>
      <xdr:spPr>
        <a:xfrm>
          <a:off x="3746500" y="577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59199</xdr:rowOff>
    </xdr:from>
    <xdr:ext cx="469744" cy="259045"/>
    <xdr:sp macro="" textlink="">
      <xdr:nvSpPr>
        <xdr:cNvPr id="83" name="テキスト ボックス 82">
          <a:extLst>
            <a:ext uri="{FF2B5EF4-FFF2-40B4-BE49-F238E27FC236}">
              <a16:creationId xmlns:a16="http://schemas.microsoft.com/office/drawing/2014/main" id="{6FB152A3-9B48-4500-8349-4A85CD084AB9}"/>
            </a:ext>
          </a:extLst>
        </xdr:cNvPr>
        <xdr:cNvSpPr txBox="1"/>
      </xdr:nvSpPr>
      <xdr:spPr>
        <a:xfrm>
          <a:off x="3562428" y="554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125476</xdr:rowOff>
    </xdr:from>
    <xdr:to>
      <xdr:col>15</xdr:col>
      <xdr:colOff>101600</xdr:colOff>
      <xdr:row>34</xdr:row>
      <xdr:rowOff>55626</xdr:rowOff>
    </xdr:to>
    <xdr:sp macro="" textlink="">
      <xdr:nvSpPr>
        <xdr:cNvPr id="84" name="楕円 83">
          <a:extLst>
            <a:ext uri="{FF2B5EF4-FFF2-40B4-BE49-F238E27FC236}">
              <a16:creationId xmlns:a16="http://schemas.microsoft.com/office/drawing/2014/main" id="{F5459A60-7C3F-4E24-916F-28C727B5FF5A}"/>
            </a:ext>
          </a:extLst>
        </xdr:cNvPr>
        <xdr:cNvSpPr/>
      </xdr:nvSpPr>
      <xdr:spPr>
        <a:xfrm>
          <a:off x="2857500" y="578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72153</xdr:rowOff>
    </xdr:from>
    <xdr:ext cx="469744" cy="259045"/>
    <xdr:sp macro="" textlink="">
      <xdr:nvSpPr>
        <xdr:cNvPr id="85" name="テキスト ボックス 84">
          <a:extLst>
            <a:ext uri="{FF2B5EF4-FFF2-40B4-BE49-F238E27FC236}">
              <a16:creationId xmlns:a16="http://schemas.microsoft.com/office/drawing/2014/main" id="{9563D2FA-99A9-4914-9B6F-7ABE0F18091B}"/>
            </a:ext>
          </a:extLst>
        </xdr:cNvPr>
        <xdr:cNvSpPr txBox="1"/>
      </xdr:nvSpPr>
      <xdr:spPr>
        <a:xfrm>
          <a:off x="2673428" y="555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92710</xdr:rowOff>
    </xdr:from>
    <xdr:to>
      <xdr:col>10</xdr:col>
      <xdr:colOff>165100</xdr:colOff>
      <xdr:row>35</xdr:row>
      <xdr:rowOff>22860</xdr:rowOff>
    </xdr:to>
    <xdr:sp macro="" textlink="">
      <xdr:nvSpPr>
        <xdr:cNvPr id="86" name="楕円 85">
          <a:extLst>
            <a:ext uri="{FF2B5EF4-FFF2-40B4-BE49-F238E27FC236}">
              <a16:creationId xmlns:a16="http://schemas.microsoft.com/office/drawing/2014/main" id="{38F13707-5EC8-432B-996C-8BA6A47D8FDA}"/>
            </a:ext>
          </a:extLst>
        </xdr:cNvPr>
        <xdr:cNvSpPr/>
      </xdr:nvSpPr>
      <xdr:spPr>
        <a:xfrm>
          <a:off x="1968500" y="592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39387</xdr:rowOff>
    </xdr:from>
    <xdr:ext cx="469744" cy="259045"/>
    <xdr:sp macro="" textlink="">
      <xdr:nvSpPr>
        <xdr:cNvPr id="87" name="テキスト ボックス 86">
          <a:extLst>
            <a:ext uri="{FF2B5EF4-FFF2-40B4-BE49-F238E27FC236}">
              <a16:creationId xmlns:a16="http://schemas.microsoft.com/office/drawing/2014/main" id="{0F896385-68DD-4DC4-BB4F-F086B169BAB6}"/>
            </a:ext>
          </a:extLst>
        </xdr:cNvPr>
        <xdr:cNvSpPr txBox="1"/>
      </xdr:nvSpPr>
      <xdr:spPr>
        <a:xfrm>
          <a:off x="1784428" y="569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161290</xdr:rowOff>
    </xdr:from>
    <xdr:to>
      <xdr:col>6</xdr:col>
      <xdr:colOff>38100</xdr:colOff>
      <xdr:row>34</xdr:row>
      <xdr:rowOff>91440</xdr:rowOff>
    </xdr:to>
    <xdr:sp macro="" textlink="">
      <xdr:nvSpPr>
        <xdr:cNvPr id="88" name="楕円 87">
          <a:extLst>
            <a:ext uri="{FF2B5EF4-FFF2-40B4-BE49-F238E27FC236}">
              <a16:creationId xmlns:a16="http://schemas.microsoft.com/office/drawing/2014/main" id="{5E993CBF-1D1E-43AC-84A4-1EDC60011D87}"/>
            </a:ext>
          </a:extLst>
        </xdr:cNvPr>
        <xdr:cNvSpPr/>
      </xdr:nvSpPr>
      <xdr:spPr>
        <a:xfrm>
          <a:off x="1079500" y="581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107967</xdr:rowOff>
    </xdr:from>
    <xdr:ext cx="469744" cy="259045"/>
    <xdr:sp macro="" textlink="">
      <xdr:nvSpPr>
        <xdr:cNvPr id="89" name="テキスト ボックス 88">
          <a:extLst>
            <a:ext uri="{FF2B5EF4-FFF2-40B4-BE49-F238E27FC236}">
              <a16:creationId xmlns:a16="http://schemas.microsoft.com/office/drawing/2014/main" id="{607E674A-28DF-483D-A89A-F3DB7F9A7083}"/>
            </a:ext>
          </a:extLst>
        </xdr:cNvPr>
        <xdr:cNvSpPr txBox="1"/>
      </xdr:nvSpPr>
      <xdr:spPr>
        <a:xfrm>
          <a:off x="895428" y="559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307A4057-023F-40C9-AD92-89E059EB18C3}"/>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C7C11390-5C3B-4D2E-AAF9-49561EB1B425}"/>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EF74DDA9-516C-4443-8E0E-A485F40CAF69}"/>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EFDFE2C-79FD-4BBC-8042-6DAAE0EE6C5B}"/>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CB170CB6-4D95-4500-BF9F-F82D534AAD92}"/>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6F779C12-EF7A-4218-ADB2-8BEAEBA15C9A}"/>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1C31650D-2B87-42CB-A837-A8BE84EB5338}"/>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5393A131-B914-447A-A25B-E1695C3D648C}"/>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BA0AE9F0-34AE-4DA7-B3BF-12DC210FF9FE}"/>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CA832032-718E-494F-A415-6BBF58CCEDC6}"/>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275F9B6F-65FD-470B-85D1-61E36CEFC446}"/>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8554AC0E-7461-4572-B7FB-5467EADD0645}"/>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42D88AF5-8257-48BB-97DB-AC022D07E042}"/>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A9E2A97A-C71C-49B0-84B1-156839337F4A}"/>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1367F7A5-109F-4AFC-AFDB-E0FE3D3DF5B6}"/>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BF473733-03F8-4D39-9A37-AA772A83F417}"/>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2909E6C8-97D8-4A46-83AB-96E9CBF25732}"/>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4C17E466-7374-44F4-86E2-49A8C2FA775D}"/>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10CCAE92-B069-480B-9B76-649846914376}"/>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4E54B917-ABEC-411C-91DC-22D1D67CA841}"/>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9571520B-FD6B-4BAC-BE8D-70528E0E8018}"/>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140271</xdr:rowOff>
    </xdr:from>
    <xdr:to>
      <xdr:col>24</xdr:col>
      <xdr:colOff>62865</xdr:colOff>
      <xdr:row>57</xdr:row>
      <xdr:rowOff>78947</xdr:rowOff>
    </xdr:to>
    <xdr:cxnSp macro="">
      <xdr:nvCxnSpPr>
        <xdr:cNvPr id="111" name="直線コネクタ 110">
          <a:extLst>
            <a:ext uri="{FF2B5EF4-FFF2-40B4-BE49-F238E27FC236}">
              <a16:creationId xmlns:a16="http://schemas.microsoft.com/office/drawing/2014/main" id="{2BDEBDA2-4D12-43D1-A04C-47E020A17E2E}"/>
            </a:ext>
          </a:extLst>
        </xdr:cNvPr>
        <xdr:cNvCxnSpPr/>
      </xdr:nvCxnSpPr>
      <xdr:spPr>
        <a:xfrm flipV="1">
          <a:off x="4633595" y="9227121"/>
          <a:ext cx="1270" cy="62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82774</xdr:rowOff>
    </xdr:from>
    <xdr:ext cx="534377" cy="259045"/>
    <xdr:sp macro="" textlink="">
      <xdr:nvSpPr>
        <xdr:cNvPr id="112" name="総務費最小値テキスト">
          <a:extLst>
            <a:ext uri="{FF2B5EF4-FFF2-40B4-BE49-F238E27FC236}">
              <a16:creationId xmlns:a16="http://schemas.microsoft.com/office/drawing/2014/main" id="{E6B2EF2A-7CBF-45C0-92BB-17D4B89ABE8A}"/>
            </a:ext>
          </a:extLst>
        </xdr:cNvPr>
        <xdr:cNvSpPr txBox="1"/>
      </xdr:nvSpPr>
      <xdr:spPr>
        <a:xfrm>
          <a:off x="4686300" y="985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78947</xdr:rowOff>
    </xdr:from>
    <xdr:to>
      <xdr:col>24</xdr:col>
      <xdr:colOff>152400</xdr:colOff>
      <xdr:row>57</xdr:row>
      <xdr:rowOff>78947</xdr:rowOff>
    </xdr:to>
    <xdr:cxnSp macro="">
      <xdr:nvCxnSpPr>
        <xdr:cNvPr id="113" name="直線コネクタ 112">
          <a:extLst>
            <a:ext uri="{FF2B5EF4-FFF2-40B4-BE49-F238E27FC236}">
              <a16:creationId xmlns:a16="http://schemas.microsoft.com/office/drawing/2014/main" id="{7A96D503-0763-457C-AD55-49C79C5839A4}"/>
            </a:ext>
          </a:extLst>
        </xdr:cNvPr>
        <xdr:cNvCxnSpPr/>
      </xdr:nvCxnSpPr>
      <xdr:spPr>
        <a:xfrm>
          <a:off x="4546600" y="985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86948</xdr:rowOff>
    </xdr:from>
    <xdr:ext cx="599010" cy="259045"/>
    <xdr:sp macro="" textlink="">
      <xdr:nvSpPr>
        <xdr:cNvPr id="114" name="総務費最大値テキスト">
          <a:extLst>
            <a:ext uri="{FF2B5EF4-FFF2-40B4-BE49-F238E27FC236}">
              <a16:creationId xmlns:a16="http://schemas.microsoft.com/office/drawing/2014/main" id="{70DE3F91-8C65-4137-BA65-09FB58A5411B}"/>
            </a:ext>
          </a:extLst>
        </xdr:cNvPr>
        <xdr:cNvSpPr txBox="1"/>
      </xdr:nvSpPr>
      <xdr:spPr>
        <a:xfrm>
          <a:off x="4686300" y="900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140271</xdr:rowOff>
    </xdr:from>
    <xdr:to>
      <xdr:col>24</xdr:col>
      <xdr:colOff>152400</xdr:colOff>
      <xdr:row>53</xdr:row>
      <xdr:rowOff>140271</xdr:rowOff>
    </xdr:to>
    <xdr:cxnSp macro="">
      <xdr:nvCxnSpPr>
        <xdr:cNvPr id="115" name="直線コネクタ 114">
          <a:extLst>
            <a:ext uri="{FF2B5EF4-FFF2-40B4-BE49-F238E27FC236}">
              <a16:creationId xmlns:a16="http://schemas.microsoft.com/office/drawing/2014/main" id="{2899499A-6CBE-45FF-8615-11F30C69B91A}"/>
            </a:ext>
          </a:extLst>
        </xdr:cNvPr>
        <xdr:cNvCxnSpPr/>
      </xdr:nvCxnSpPr>
      <xdr:spPr>
        <a:xfrm>
          <a:off x="4546600" y="922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69762</xdr:rowOff>
    </xdr:from>
    <xdr:to>
      <xdr:col>24</xdr:col>
      <xdr:colOff>63500</xdr:colOff>
      <xdr:row>53</xdr:row>
      <xdr:rowOff>140271</xdr:rowOff>
    </xdr:to>
    <xdr:cxnSp macro="">
      <xdr:nvCxnSpPr>
        <xdr:cNvPr id="116" name="直線コネクタ 115">
          <a:extLst>
            <a:ext uri="{FF2B5EF4-FFF2-40B4-BE49-F238E27FC236}">
              <a16:creationId xmlns:a16="http://schemas.microsoft.com/office/drawing/2014/main" id="{C3F77103-E161-4ECB-A07D-2D6636AA93F6}"/>
            </a:ext>
          </a:extLst>
        </xdr:cNvPr>
        <xdr:cNvCxnSpPr/>
      </xdr:nvCxnSpPr>
      <xdr:spPr>
        <a:xfrm>
          <a:off x="3797300" y="9156612"/>
          <a:ext cx="838200" cy="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98014</xdr:rowOff>
    </xdr:from>
    <xdr:ext cx="599010" cy="259045"/>
    <xdr:sp macro="" textlink="">
      <xdr:nvSpPr>
        <xdr:cNvPr id="117" name="総務費平均値テキスト">
          <a:extLst>
            <a:ext uri="{FF2B5EF4-FFF2-40B4-BE49-F238E27FC236}">
              <a16:creationId xmlns:a16="http://schemas.microsoft.com/office/drawing/2014/main" id="{536D6A89-68C1-4E16-8D9A-4185A06A5EE4}"/>
            </a:ext>
          </a:extLst>
        </xdr:cNvPr>
        <xdr:cNvSpPr txBox="1"/>
      </xdr:nvSpPr>
      <xdr:spPr>
        <a:xfrm>
          <a:off x="4686300" y="9527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119587</xdr:rowOff>
    </xdr:from>
    <xdr:to>
      <xdr:col>24</xdr:col>
      <xdr:colOff>114300</xdr:colOff>
      <xdr:row>56</xdr:row>
      <xdr:rowOff>49737</xdr:rowOff>
    </xdr:to>
    <xdr:sp macro="" textlink="">
      <xdr:nvSpPr>
        <xdr:cNvPr id="118" name="フローチャート: 判断 117">
          <a:extLst>
            <a:ext uri="{FF2B5EF4-FFF2-40B4-BE49-F238E27FC236}">
              <a16:creationId xmlns:a16="http://schemas.microsoft.com/office/drawing/2014/main" id="{6EEA1DC1-D36B-4CFC-A46C-928EAAFC0EB3}"/>
            </a:ext>
          </a:extLst>
        </xdr:cNvPr>
        <xdr:cNvSpPr/>
      </xdr:nvSpPr>
      <xdr:spPr>
        <a:xfrm>
          <a:off x="45847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140989</xdr:rowOff>
    </xdr:from>
    <xdr:to>
      <xdr:col>19</xdr:col>
      <xdr:colOff>177800</xdr:colOff>
      <xdr:row>53</xdr:row>
      <xdr:rowOff>69762</xdr:rowOff>
    </xdr:to>
    <xdr:cxnSp macro="">
      <xdr:nvCxnSpPr>
        <xdr:cNvPr id="119" name="直線コネクタ 118">
          <a:extLst>
            <a:ext uri="{FF2B5EF4-FFF2-40B4-BE49-F238E27FC236}">
              <a16:creationId xmlns:a16="http://schemas.microsoft.com/office/drawing/2014/main" id="{947CC79B-6608-4B1E-8A1A-6596B7AFC4E0}"/>
            </a:ext>
          </a:extLst>
        </xdr:cNvPr>
        <xdr:cNvCxnSpPr/>
      </xdr:nvCxnSpPr>
      <xdr:spPr>
        <a:xfrm>
          <a:off x="2908300" y="8713489"/>
          <a:ext cx="889000" cy="44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95420</xdr:rowOff>
    </xdr:from>
    <xdr:to>
      <xdr:col>20</xdr:col>
      <xdr:colOff>38100</xdr:colOff>
      <xdr:row>56</xdr:row>
      <xdr:rowOff>25570</xdr:rowOff>
    </xdr:to>
    <xdr:sp macro="" textlink="">
      <xdr:nvSpPr>
        <xdr:cNvPr id="120" name="フローチャート: 判断 119">
          <a:extLst>
            <a:ext uri="{FF2B5EF4-FFF2-40B4-BE49-F238E27FC236}">
              <a16:creationId xmlns:a16="http://schemas.microsoft.com/office/drawing/2014/main" id="{CB0DD61D-C7DC-499B-9BAA-18AC72F70B04}"/>
            </a:ext>
          </a:extLst>
        </xdr:cNvPr>
        <xdr:cNvSpPr/>
      </xdr:nvSpPr>
      <xdr:spPr>
        <a:xfrm>
          <a:off x="3746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16697</xdr:rowOff>
    </xdr:from>
    <xdr:ext cx="599010" cy="259045"/>
    <xdr:sp macro="" textlink="">
      <xdr:nvSpPr>
        <xdr:cNvPr id="121" name="テキスト ボックス 120">
          <a:extLst>
            <a:ext uri="{FF2B5EF4-FFF2-40B4-BE49-F238E27FC236}">
              <a16:creationId xmlns:a16="http://schemas.microsoft.com/office/drawing/2014/main" id="{EAFF71B1-C844-46FD-8296-B9CE663ECF9F}"/>
            </a:ext>
          </a:extLst>
        </xdr:cNvPr>
        <xdr:cNvSpPr txBox="1"/>
      </xdr:nvSpPr>
      <xdr:spPr>
        <a:xfrm>
          <a:off x="3497795" y="96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67901</xdr:rowOff>
    </xdr:from>
    <xdr:to>
      <xdr:col>15</xdr:col>
      <xdr:colOff>50800</xdr:colOff>
      <xdr:row>50</xdr:row>
      <xdr:rowOff>140989</xdr:rowOff>
    </xdr:to>
    <xdr:cxnSp macro="">
      <xdr:nvCxnSpPr>
        <xdr:cNvPr id="122" name="直線コネクタ 121">
          <a:extLst>
            <a:ext uri="{FF2B5EF4-FFF2-40B4-BE49-F238E27FC236}">
              <a16:creationId xmlns:a16="http://schemas.microsoft.com/office/drawing/2014/main" id="{7ECF86E5-820A-4DCE-97D2-9E9901892D87}"/>
            </a:ext>
          </a:extLst>
        </xdr:cNvPr>
        <xdr:cNvCxnSpPr/>
      </xdr:nvCxnSpPr>
      <xdr:spPr>
        <a:xfrm>
          <a:off x="2019300" y="8640401"/>
          <a:ext cx="889000" cy="7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80497</xdr:rowOff>
    </xdr:from>
    <xdr:to>
      <xdr:col>15</xdr:col>
      <xdr:colOff>101600</xdr:colOff>
      <xdr:row>56</xdr:row>
      <xdr:rowOff>10647</xdr:rowOff>
    </xdr:to>
    <xdr:sp macro="" textlink="">
      <xdr:nvSpPr>
        <xdr:cNvPr id="123" name="フローチャート: 判断 122">
          <a:extLst>
            <a:ext uri="{FF2B5EF4-FFF2-40B4-BE49-F238E27FC236}">
              <a16:creationId xmlns:a16="http://schemas.microsoft.com/office/drawing/2014/main" id="{F4326534-E7EF-4BE6-98B6-A41FE26DE476}"/>
            </a:ext>
          </a:extLst>
        </xdr:cNvPr>
        <xdr:cNvSpPr/>
      </xdr:nvSpPr>
      <xdr:spPr>
        <a:xfrm>
          <a:off x="2857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1774</xdr:rowOff>
    </xdr:from>
    <xdr:ext cx="599010" cy="259045"/>
    <xdr:sp macro="" textlink="">
      <xdr:nvSpPr>
        <xdr:cNvPr id="124" name="テキスト ボックス 123">
          <a:extLst>
            <a:ext uri="{FF2B5EF4-FFF2-40B4-BE49-F238E27FC236}">
              <a16:creationId xmlns:a16="http://schemas.microsoft.com/office/drawing/2014/main" id="{B1F82F42-C32A-4044-903A-FA2D5B306499}"/>
            </a:ext>
          </a:extLst>
        </xdr:cNvPr>
        <xdr:cNvSpPr txBox="1"/>
      </xdr:nvSpPr>
      <xdr:spPr>
        <a:xfrm>
          <a:off x="2608795" y="96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67901</xdr:rowOff>
    </xdr:from>
    <xdr:to>
      <xdr:col>10</xdr:col>
      <xdr:colOff>114300</xdr:colOff>
      <xdr:row>55</xdr:row>
      <xdr:rowOff>11712</xdr:rowOff>
    </xdr:to>
    <xdr:cxnSp macro="">
      <xdr:nvCxnSpPr>
        <xdr:cNvPr id="125" name="直線コネクタ 124">
          <a:extLst>
            <a:ext uri="{FF2B5EF4-FFF2-40B4-BE49-F238E27FC236}">
              <a16:creationId xmlns:a16="http://schemas.microsoft.com/office/drawing/2014/main" id="{EF69FFF9-5A36-4E26-8557-64BDE352EEB8}"/>
            </a:ext>
          </a:extLst>
        </xdr:cNvPr>
        <xdr:cNvCxnSpPr/>
      </xdr:nvCxnSpPr>
      <xdr:spPr>
        <a:xfrm flipV="1">
          <a:off x="1130300" y="8640401"/>
          <a:ext cx="889000" cy="80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53179</xdr:rowOff>
    </xdr:from>
    <xdr:to>
      <xdr:col>10</xdr:col>
      <xdr:colOff>165100</xdr:colOff>
      <xdr:row>53</xdr:row>
      <xdr:rowOff>154779</xdr:rowOff>
    </xdr:to>
    <xdr:sp macro="" textlink="">
      <xdr:nvSpPr>
        <xdr:cNvPr id="126" name="フローチャート: 判断 125">
          <a:extLst>
            <a:ext uri="{FF2B5EF4-FFF2-40B4-BE49-F238E27FC236}">
              <a16:creationId xmlns:a16="http://schemas.microsoft.com/office/drawing/2014/main" id="{22CA20C4-DF8F-4ADE-837F-DA641D541C23}"/>
            </a:ext>
          </a:extLst>
        </xdr:cNvPr>
        <xdr:cNvSpPr/>
      </xdr:nvSpPr>
      <xdr:spPr>
        <a:xfrm>
          <a:off x="1968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145906</xdr:rowOff>
    </xdr:from>
    <xdr:ext cx="599010" cy="259045"/>
    <xdr:sp macro="" textlink="">
      <xdr:nvSpPr>
        <xdr:cNvPr id="127" name="テキスト ボックス 126">
          <a:extLst>
            <a:ext uri="{FF2B5EF4-FFF2-40B4-BE49-F238E27FC236}">
              <a16:creationId xmlns:a16="http://schemas.microsoft.com/office/drawing/2014/main" id="{2E996F18-9428-4025-8F8F-469DC47608D7}"/>
            </a:ext>
          </a:extLst>
        </xdr:cNvPr>
        <xdr:cNvSpPr txBox="1"/>
      </xdr:nvSpPr>
      <xdr:spPr>
        <a:xfrm>
          <a:off x="1719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12236</xdr:rowOff>
    </xdr:from>
    <xdr:to>
      <xdr:col>6</xdr:col>
      <xdr:colOff>38100</xdr:colOff>
      <xdr:row>56</xdr:row>
      <xdr:rowOff>113836</xdr:rowOff>
    </xdr:to>
    <xdr:sp macro="" textlink="">
      <xdr:nvSpPr>
        <xdr:cNvPr id="128" name="フローチャート: 判断 127">
          <a:extLst>
            <a:ext uri="{FF2B5EF4-FFF2-40B4-BE49-F238E27FC236}">
              <a16:creationId xmlns:a16="http://schemas.microsoft.com/office/drawing/2014/main" id="{6690FC50-F552-4F0E-A31F-CA675515ACDE}"/>
            </a:ext>
          </a:extLst>
        </xdr:cNvPr>
        <xdr:cNvSpPr/>
      </xdr:nvSpPr>
      <xdr:spPr>
        <a:xfrm>
          <a:off x="10795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104963</xdr:rowOff>
    </xdr:from>
    <xdr:ext cx="534377" cy="259045"/>
    <xdr:sp macro="" textlink="">
      <xdr:nvSpPr>
        <xdr:cNvPr id="129" name="テキスト ボックス 128">
          <a:extLst>
            <a:ext uri="{FF2B5EF4-FFF2-40B4-BE49-F238E27FC236}">
              <a16:creationId xmlns:a16="http://schemas.microsoft.com/office/drawing/2014/main" id="{CFAA7E17-20A2-4DC3-9045-AA7833ADA9D4}"/>
            </a:ext>
          </a:extLst>
        </xdr:cNvPr>
        <xdr:cNvSpPr txBox="1"/>
      </xdr:nvSpPr>
      <xdr:spPr>
        <a:xfrm>
          <a:off x="863111" y="970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3CCEFE38-2D1B-411B-B709-EAD1118965A1}"/>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8C5C8C05-FF20-451E-AD7C-157FCA8CAECD}"/>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C4F005CC-D96D-4806-91A6-0A41502F993C}"/>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1F90A498-0EC4-4EC5-8E25-00852AD651FC}"/>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238AEE44-C752-4199-B1DF-383BA2009BC9}"/>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89471</xdr:rowOff>
    </xdr:from>
    <xdr:to>
      <xdr:col>24</xdr:col>
      <xdr:colOff>114300</xdr:colOff>
      <xdr:row>54</xdr:row>
      <xdr:rowOff>19621</xdr:rowOff>
    </xdr:to>
    <xdr:sp macro="" textlink="">
      <xdr:nvSpPr>
        <xdr:cNvPr id="135" name="楕円 134">
          <a:extLst>
            <a:ext uri="{FF2B5EF4-FFF2-40B4-BE49-F238E27FC236}">
              <a16:creationId xmlns:a16="http://schemas.microsoft.com/office/drawing/2014/main" id="{B4EC9203-8E3B-463D-8C05-224BAA88D5A9}"/>
            </a:ext>
          </a:extLst>
        </xdr:cNvPr>
        <xdr:cNvSpPr/>
      </xdr:nvSpPr>
      <xdr:spPr>
        <a:xfrm>
          <a:off x="4584700" y="917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42498</xdr:rowOff>
    </xdr:from>
    <xdr:ext cx="599010" cy="259045"/>
    <xdr:sp macro="" textlink="">
      <xdr:nvSpPr>
        <xdr:cNvPr id="136" name="総務費該当値テキスト">
          <a:extLst>
            <a:ext uri="{FF2B5EF4-FFF2-40B4-BE49-F238E27FC236}">
              <a16:creationId xmlns:a16="http://schemas.microsoft.com/office/drawing/2014/main" id="{FCB38E5D-370E-4403-9E88-041A0201B9A8}"/>
            </a:ext>
          </a:extLst>
        </xdr:cNvPr>
        <xdr:cNvSpPr txBox="1"/>
      </xdr:nvSpPr>
      <xdr:spPr>
        <a:xfrm>
          <a:off x="4686300" y="912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18962</xdr:rowOff>
    </xdr:from>
    <xdr:to>
      <xdr:col>20</xdr:col>
      <xdr:colOff>38100</xdr:colOff>
      <xdr:row>53</xdr:row>
      <xdr:rowOff>120562</xdr:rowOff>
    </xdr:to>
    <xdr:sp macro="" textlink="">
      <xdr:nvSpPr>
        <xdr:cNvPr id="137" name="楕円 136">
          <a:extLst>
            <a:ext uri="{FF2B5EF4-FFF2-40B4-BE49-F238E27FC236}">
              <a16:creationId xmlns:a16="http://schemas.microsoft.com/office/drawing/2014/main" id="{86E73AF6-37E2-40DC-80D8-B9CC2B23119A}"/>
            </a:ext>
          </a:extLst>
        </xdr:cNvPr>
        <xdr:cNvSpPr/>
      </xdr:nvSpPr>
      <xdr:spPr>
        <a:xfrm>
          <a:off x="3746500" y="910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137089</xdr:rowOff>
    </xdr:from>
    <xdr:ext cx="599010" cy="259045"/>
    <xdr:sp macro="" textlink="">
      <xdr:nvSpPr>
        <xdr:cNvPr id="138" name="テキスト ボックス 137">
          <a:extLst>
            <a:ext uri="{FF2B5EF4-FFF2-40B4-BE49-F238E27FC236}">
              <a16:creationId xmlns:a16="http://schemas.microsoft.com/office/drawing/2014/main" id="{03BCA2B1-822D-413D-9271-7B99FF14FF00}"/>
            </a:ext>
          </a:extLst>
        </xdr:cNvPr>
        <xdr:cNvSpPr txBox="1"/>
      </xdr:nvSpPr>
      <xdr:spPr>
        <a:xfrm>
          <a:off x="3497795" y="88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90189</xdr:rowOff>
    </xdr:from>
    <xdr:to>
      <xdr:col>15</xdr:col>
      <xdr:colOff>101600</xdr:colOff>
      <xdr:row>51</xdr:row>
      <xdr:rowOff>20339</xdr:rowOff>
    </xdr:to>
    <xdr:sp macro="" textlink="">
      <xdr:nvSpPr>
        <xdr:cNvPr id="139" name="楕円 138">
          <a:extLst>
            <a:ext uri="{FF2B5EF4-FFF2-40B4-BE49-F238E27FC236}">
              <a16:creationId xmlns:a16="http://schemas.microsoft.com/office/drawing/2014/main" id="{35AF3C52-38DD-4DC7-9EE8-6940878D6BEC}"/>
            </a:ext>
          </a:extLst>
        </xdr:cNvPr>
        <xdr:cNvSpPr/>
      </xdr:nvSpPr>
      <xdr:spPr>
        <a:xfrm>
          <a:off x="2857500" y="866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36866</xdr:rowOff>
    </xdr:from>
    <xdr:ext cx="599010" cy="259045"/>
    <xdr:sp macro="" textlink="">
      <xdr:nvSpPr>
        <xdr:cNvPr id="140" name="テキスト ボックス 139">
          <a:extLst>
            <a:ext uri="{FF2B5EF4-FFF2-40B4-BE49-F238E27FC236}">
              <a16:creationId xmlns:a16="http://schemas.microsoft.com/office/drawing/2014/main" id="{75E1B9AB-F07A-4CF9-BCAC-93D6F539DC09}"/>
            </a:ext>
          </a:extLst>
        </xdr:cNvPr>
        <xdr:cNvSpPr txBox="1"/>
      </xdr:nvSpPr>
      <xdr:spPr>
        <a:xfrm>
          <a:off x="2608795" y="843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17101</xdr:rowOff>
    </xdr:from>
    <xdr:to>
      <xdr:col>10</xdr:col>
      <xdr:colOff>165100</xdr:colOff>
      <xdr:row>50</xdr:row>
      <xdr:rowOff>118701</xdr:rowOff>
    </xdr:to>
    <xdr:sp macro="" textlink="">
      <xdr:nvSpPr>
        <xdr:cNvPr id="141" name="楕円 140">
          <a:extLst>
            <a:ext uri="{FF2B5EF4-FFF2-40B4-BE49-F238E27FC236}">
              <a16:creationId xmlns:a16="http://schemas.microsoft.com/office/drawing/2014/main" id="{434FD17C-2324-4D44-B313-21CE141F0540}"/>
            </a:ext>
          </a:extLst>
        </xdr:cNvPr>
        <xdr:cNvSpPr/>
      </xdr:nvSpPr>
      <xdr:spPr>
        <a:xfrm>
          <a:off x="1968500" y="858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135228</xdr:rowOff>
    </xdr:from>
    <xdr:ext cx="599010" cy="259045"/>
    <xdr:sp macro="" textlink="">
      <xdr:nvSpPr>
        <xdr:cNvPr id="142" name="テキスト ボックス 141">
          <a:extLst>
            <a:ext uri="{FF2B5EF4-FFF2-40B4-BE49-F238E27FC236}">
              <a16:creationId xmlns:a16="http://schemas.microsoft.com/office/drawing/2014/main" id="{2E289D07-AE76-4CAB-BE5B-722BB713E80F}"/>
            </a:ext>
          </a:extLst>
        </xdr:cNvPr>
        <xdr:cNvSpPr txBox="1"/>
      </xdr:nvSpPr>
      <xdr:spPr>
        <a:xfrm>
          <a:off x="1719795" y="836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132362</xdr:rowOff>
    </xdr:from>
    <xdr:to>
      <xdr:col>6</xdr:col>
      <xdr:colOff>38100</xdr:colOff>
      <xdr:row>55</xdr:row>
      <xdr:rowOff>62512</xdr:rowOff>
    </xdr:to>
    <xdr:sp macro="" textlink="">
      <xdr:nvSpPr>
        <xdr:cNvPr id="143" name="楕円 142">
          <a:extLst>
            <a:ext uri="{FF2B5EF4-FFF2-40B4-BE49-F238E27FC236}">
              <a16:creationId xmlns:a16="http://schemas.microsoft.com/office/drawing/2014/main" id="{D6F05274-A7AA-4E4F-9C63-142FB598254F}"/>
            </a:ext>
          </a:extLst>
        </xdr:cNvPr>
        <xdr:cNvSpPr/>
      </xdr:nvSpPr>
      <xdr:spPr>
        <a:xfrm>
          <a:off x="1079500" y="939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79039</xdr:rowOff>
    </xdr:from>
    <xdr:ext cx="599010" cy="259045"/>
    <xdr:sp macro="" textlink="">
      <xdr:nvSpPr>
        <xdr:cNvPr id="144" name="テキスト ボックス 143">
          <a:extLst>
            <a:ext uri="{FF2B5EF4-FFF2-40B4-BE49-F238E27FC236}">
              <a16:creationId xmlns:a16="http://schemas.microsoft.com/office/drawing/2014/main" id="{18E49346-2187-4187-A1F9-BEED439EA69B}"/>
            </a:ext>
          </a:extLst>
        </xdr:cNvPr>
        <xdr:cNvSpPr txBox="1"/>
      </xdr:nvSpPr>
      <xdr:spPr>
        <a:xfrm>
          <a:off x="830795" y="916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376AD02E-1D29-4C1A-80F3-714F5B3294F1}"/>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932C8DD-8086-4E1A-9BE1-753E63C705FA}"/>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22421DC-F80F-4634-BB65-D4B09CBCE298}"/>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E255C22F-3BA5-47A4-9681-66690EB6203C}"/>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702A63A9-7ADD-4FCD-A26E-EC56EA7090C6}"/>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96BD3F9B-2C0A-46E6-8D5A-36512D6B2134}"/>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8144FBA7-B657-42C2-AC2A-010E91FCA95D}"/>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BA9EF760-3809-4D6C-88E3-2F85B6AEE9C6}"/>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664EA2E6-4C9D-4FE9-B6E4-4CF45AF0F0A1}"/>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8E3EE8D0-2E61-47C1-BB3F-88AB2042AF7A}"/>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703E5D33-3A66-40AF-AC22-FF1E5260F034}"/>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F078C14F-556A-4993-826C-4FD4CDD3715A}"/>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2D5E05C0-44A7-45DE-810C-FAE95CF47852}"/>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8E375B5D-D6FE-4F99-9FC9-CC374FD54A5A}"/>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7F85AF59-B938-41B0-8C75-D71B4E4CB5A8}"/>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A2634495-5D58-46EE-82C8-7B66B108D4D9}"/>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345FC8C5-D824-417B-8AEB-E7C773A211FE}"/>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7670F0C1-D6DA-4C5F-BD66-F0688188A473}"/>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62875ABE-AEE3-40EB-8554-4B2FDF3BB376}"/>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DB519801-85CB-46AA-B4CF-05C8B008B70C}"/>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8A1A31A2-634E-4FF5-B7E0-5794642497F8}"/>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EBC49A87-6C8B-4F7C-B6BF-A1E209E562E3}"/>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6C636FE2-4186-4838-9D3F-954CEE6B9987}"/>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7BB82109-EDD6-43B1-9B6A-60161589BE17}"/>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130061</xdr:rowOff>
    </xdr:from>
    <xdr:to>
      <xdr:col>24</xdr:col>
      <xdr:colOff>62865</xdr:colOff>
      <xdr:row>77</xdr:row>
      <xdr:rowOff>69889</xdr:rowOff>
    </xdr:to>
    <xdr:cxnSp macro="">
      <xdr:nvCxnSpPr>
        <xdr:cNvPr id="169" name="直線コネクタ 168">
          <a:extLst>
            <a:ext uri="{FF2B5EF4-FFF2-40B4-BE49-F238E27FC236}">
              <a16:creationId xmlns:a16="http://schemas.microsoft.com/office/drawing/2014/main" id="{FD6009FB-F6FF-4B0D-BB5F-5FC2A60BCC5E}"/>
            </a:ext>
          </a:extLst>
        </xdr:cNvPr>
        <xdr:cNvCxnSpPr/>
      </xdr:nvCxnSpPr>
      <xdr:spPr>
        <a:xfrm flipV="1">
          <a:off x="4633595" y="11960111"/>
          <a:ext cx="1270" cy="131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73716</xdr:rowOff>
    </xdr:from>
    <xdr:ext cx="599010" cy="259045"/>
    <xdr:sp macro="" textlink="">
      <xdr:nvSpPr>
        <xdr:cNvPr id="170" name="民生費最小値テキスト">
          <a:extLst>
            <a:ext uri="{FF2B5EF4-FFF2-40B4-BE49-F238E27FC236}">
              <a16:creationId xmlns:a16="http://schemas.microsoft.com/office/drawing/2014/main" id="{2770DAD7-2011-40DC-A5FE-88DD14BE59BE}"/>
            </a:ext>
          </a:extLst>
        </xdr:cNvPr>
        <xdr:cNvSpPr txBox="1"/>
      </xdr:nvSpPr>
      <xdr:spPr>
        <a:xfrm>
          <a:off x="4686300" y="132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69889</xdr:rowOff>
    </xdr:from>
    <xdr:to>
      <xdr:col>24</xdr:col>
      <xdr:colOff>152400</xdr:colOff>
      <xdr:row>77</xdr:row>
      <xdr:rowOff>69889</xdr:rowOff>
    </xdr:to>
    <xdr:cxnSp macro="">
      <xdr:nvCxnSpPr>
        <xdr:cNvPr id="171" name="直線コネクタ 170">
          <a:extLst>
            <a:ext uri="{FF2B5EF4-FFF2-40B4-BE49-F238E27FC236}">
              <a16:creationId xmlns:a16="http://schemas.microsoft.com/office/drawing/2014/main" id="{36DA10DB-8FF6-4A70-9695-660204A7D317}"/>
            </a:ext>
          </a:extLst>
        </xdr:cNvPr>
        <xdr:cNvCxnSpPr/>
      </xdr:nvCxnSpPr>
      <xdr:spPr>
        <a:xfrm>
          <a:off x="4546600" y="1327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76738</xdr:rowOff>
    </xdr:from>
    <xdr:ext cx="599010" cy="259045"/>
    <xdr:sp macro="" textlink="">
      <xdr:nvSpPr>
        <xdr:cNvPr id="172" name="民生費最大値テキスト">
          <a:extLst>
            <a:ext uri="{FF2B5EF4-FFF2-40B4-BE49-F238E27FC236}">
              <a16:creationId xmlns:a16="http://schemas.microsoft.com/office/drawing/2014/main" id="{DD6B1CAB-2D4F-4A48-8F35-D3C302A86C10}"/>
            </a:ext>
          </a:extLst>
        </xdr:cNvPr>
        <xdr:cNvSpPr txBox="1"/>
      </xdr:nvSpPr>
      <xdr:spPr>
        <a:xfrm>
          <a:off x="4686300" y="117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130061</xdr:rowOff>
    </xdr:from>
    <xdr:to>
      <xdr:col>24</xdr:col>
      <xdr:colOff>152400</xdr:colOff>
      <xdr:row>69</xdr:row>
      <xdr:rowOff>130061</xdr:rowOff>
    </xdr:to>
    <xdr:cxnSp macro="">
      <xdr:nvCxnSpPr>
        <xdr:cNvPr id="173" name="直線コネクタ 172">
          <a:extLst>
            <a:ext uri="{FF2B5EF4-FFF2-40B4-BE49-F238E27FC236}">
              <a16:creationId xmlns:a16="http://schemas.microsoft.com/office/drawing/2014/main" id="{FCE0C450-C3FE-40A9-8D0D-A34D934CAB6E}"/>
            </a:ext>
          </a:extLst>
        </xdr:cNvPr>
        <xdr:cNvCxnSpPr/>
      </xdr:nvCxnSpPr>
      <xdr:spPr>
        <a:xfrm>
          <a:off x="4546600" y="1196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40639</xdr:rowOff>
    </xdr:from>
    <xdr:to>
      <xdr:col>24</xdr:col>
      <xdr:colOff>63500</xdr:colOff>
      <xdr:row>77</xdr:row>
      <xdr:rowOff>99454</xdr:rowOff>
    </xdr:to>
    <xdr:cxnSp macro="">
      <xdr:nvCxnSpPr>
        <xdr:cNvPr id="174" name="直線コネクタ 173">
          <a:extLst>
            <a:ext uri="{FF2B5EF4-FFF2-40B4-BE49-F238E27FC236}">
              <a16:creationId xmlns:a16="http://schemas.microsoft.com/office/drawing/2014/main" id="{BE3642B8-F19C-41D6-9CD1-B260F9F89938}"/>
            </a:ext>
          </a:extLst>
        </xdr:cNvPr>
        <xdr:cNvCxnSpPr/>
      </xdr:nvCxnSpPr>
      <xdr:spPr>
        <a:xfrm flipV="1">
          <a:off x="3797300" y="13242289"/>
          <a:ext cx="838200" cy="5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120413</xdr:rowOff>
    </xdr:from>
    <xdr:ext cx="599010" cy="259045"/>
    <xdr:sp macro="" textlink="">
      <xdr:nvSpPr>
        <xdr:cNvPr id="175" name="民生費平均値テキスト">
          <a:extLst>
            <a:ext uri="{FF2B5EF4-FFF2-40B4-BE49-F238E27FC236}">
              <a16:creationId xmlns:a16="http://schemas.microsoft.com/office/drawing/2014/main" id="{FEE00D20-3EFE-480A-97FD-E6714ADEC7DD}"/>
            </a:ext>
          </a:extLst>
        </xdr:cNvPr>
        <xdr:cNvSpPr txBox="1"/>
      </xdr:nvSpPr>
      <xdr:spPr>
        <a:xfrm>
          <a:off x="4686300" y="12636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97536</xdr:rowOff>
    </xdr:from>
    <xdr:to>
      <xdr:col>24</xdr:col>
      <xdr:colOff>114300</xdr:colOff>
      <xdr:row>75</xdr:row>
      <xdr:rowOff>27686</xdr:rowOff>
    </xdr:to>
    <xdr:sp macro="" textlink="">
      <xdr:nvSpPr>
        <xdr:cNvPr id="176" name="フローチャート: 判断 175">
          <a:extLst>
            <a:ext uri="{FF2B5EF4-FFF2-40B4-BE49-F238E27FC236}">
              <a16:creationId xmlns:a16="http://schemas.microsoft.com/office/drawing/2014/main" id="{2D5EBAA7-7FA0-45B4-A910-7EAD50C18565}"/>
            </a:ext>
          </a:extLst>
        </xdr:cNvPr>
        <xdr:cNvSpPr/>
      </xdr:nvSpPr>
      <xdr:spPr>
        <a:xfrm>
          <a:off x="4584700" y="1278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11430</xdr:rowOff>
    </xdr:from>
    <xdr:to>
      <xdr:col>19</xdr:col>
      <xdr:colOff>177800</xdr:colOff>
      <xdr:row>77</xdr:row>
      <xdr:rowOff>99454</xdr:rowOff>
    </xdr:to>
    <xdr:cxnSp macro="">
      <xdr:nvCxnSpPr>
        <xdr:cNvPr id="177" name="直線コネクタ 176">
          <a:extLst>
            <a:ext uri="{FF2B5EF4-FFF2-40B4-BE49-F238E27FC236}">
              <a16:creationId xmlns:a16="http://schemas.microsoft.com/office/drawing/2014/main" id="{0900802C-BC24-48F6-97BD-75308C849A06}"/>
            </a:ext>
          </a:extLst>
        </xdr:cNvPr>
        <xdr:cNvCxnSpPr/>
      </xdr:nvCxnSpPr>
      <xdr:spPr>
        <a:xfrm>
          <a:off x="2908300" y="13213080"/>
          <a:ext cx="889000" cy="8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47282</xdr:rowOff>
    </xdr:from>
    <xdr:to>
      <xdr:col>20</xdr:col>
      <xdr:colOff>38100</xdr:colOff>
      <xdr:row>75</xdr:row>
      <xdr:rowOff>148882</xdr:rowOff>
    </xdr:to>
    <xdr:sp macro="" textlink="">
      <xdr:nvSpPr>
        <xdr:cNvPr id="178" name="フローチャート: 判断 177">
          <a:extLst>
            <a:ext uri="{FF2B5EF4-FFF2-40B4-BE49-F238E27FC236}">
              <a16:creationId xmlns:a16="http://schemas.microsoft.com/office/drawing/2014/main" id="{D274DA39-7D71-4761-809C-9821F051FCEE}"/>
            </a:ext>
          </a:extLst>
        </xdr:cNvPr>
        <xdr:cNvSpPr/>
      </xdr:nvSpPr>
      <xdr:spPr>
        <a:xfrm>
          <a:off x="37465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165409</xdr:rowOff>
    </xdr:from>
    <xdr:ext cx="599010" cy="259045"/>
    <xdr:sp macro="" textlink="">
      <xdr:nvSpPr>
        <xdr:cNvPr id="179" name="テキスト ボックス 178">
          <a:extLst>
            <a:ext uri="{FF2B5EF4-FFF2-40B4-BE49-F238E27FC236}">
              <a16:creationId xmlns:a16="http://schemas.microsoft.com/office/drawing/2014/main" id="{5AA0C636-BAB4-400B-857C-6C220FB4AD1D}"/>
            </a:ext>
          </a:extLst>
        </xdr:cNvPr>
        <xdr:cNvSpPr txBox="1"/>
      </xdr:nvSpPr>
      <xdr:spPr>
        <a:xfrm>
          <a:off x="3497795" y="1268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11430</xdr:rowOff>
    </xdr:from>
    <xdr:to>
      <xdr:col>15</xdr:col>
      <xdr:colOff>50800</xdr:colOff>
      <xdr:row>78</xdr:row>
      <xdr:rowOff>70486</xdr:rowOff>
    </xdr:to>
    <xdr:cxnSp macro="">
      <xdr:nvCxnSpPr>
        <xdr:cNvPr id="180" name="直線コネクタ 179">
          <a:extLst>
            <a:ext uri="{FF2B5EF4-FFF2-40B4-BE49-F238E27FC236}">
              <a16:creationId xmlns:a16="http://schemas.microsoft.com/office/drawing/2014/main" id="{879BAD1C-FB8E-4D30-AB76-1EA654C6892F}"/>
            </a:ext>
          </a:extLst>
        </xdr:cNvPr>
        <xdr:cNvCxnSpPr/>
      </xdr:nvCxnSpPr>
      <xdr:spPr>
        <a:xfrm flipV="1">
          <a:off x="2019300" y="13213080"/>
          <a:ext cx="889000" cy="23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118643</xdr:rowOff>
    </xdr:from>
    <xdr:to>
      <xdr:col>15</xdr:col>
      <xdr:colOff>101600</xdr:colOff>
      <xdr:row>75</xdr:row>
      <xdr:rowOff>48793</xdr:rowOff>
    </xdr:to>
    <xdr:sp macro="" textlink="">
      <xdr:nvSpPr>
        <xdr:cNvPr id="181" name="フローチャート: 判断 180">
          <a:extLst>
            <a:ext uri="{FF2B5EF4-FFF2-40B4-BE49-F238E27FC236}">
              <a16:creationId xmlns:a16="http://schemas.microsoft.com/office/drawing/2014/main" id="{A52EE14A-7EDC-472E-81D5-059566A8E1B1}"/>
            </a:ext>
          </a:extLst>
        </xdr:cNvPr>
        <xdr:cNvSpPr/>
      </xdr:nvSpPr>
      <xdr:spPr>
        <a:xfrm>
          <a:off x="2857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65320</xdr:rowOff>
    </xdr:from>
    <xdr:ext cx="599010" cy="259045"/>
    <xdr:sp macro="" textlink="">
      <xdr:nvSpPr>
        <xdr:cNvPr id="182" name="テキスト ボックス 181">
          <a:extLst>
            <a:ext uri="{FF2B5EF4-FFF2-40B4-BE49-F238E27FC236}">
              <a16:creationId xmlns:a16="http://schemas.microsoft.com/office/drawing/2014/main" id="{7CD5931D-325A-4B02-9E30-48B8868B1894}"/>
            </a:ext>
          </a:extLst>
        </xdr:cNvPr>
        <xdr:cNvSpPr txBox="1"/>
      </xdr:nvSpPr>
      <xdr:spPr>
        <a:xfrm>
          <a:off x="2608795" y="125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70486</xdr:rowOff>
    </xdr:from>
    <xdr:to>
      <xdr:col>10</xdr:col>
      <xdr:colOff>114300</xdr:colOff>
      <xdr:row>79</xdr:row>
      <xdr:rowOff>62737</xdr:rowOff>
    </xdr:to>
    <xdr:cxnSp macro="">
      <xdr:nvCxnSpPr>
        <xdr:cNvPr id="183" name="直線コネクタ 182">
          <a:extLst>
            <a:ext uri="{FF2B5EF4-FFF2-40B4-BE49-F238E27FC236}">
              <a16:creationId xmlns:a16="http://schemas.microsoft.com/office/drawing/2014/main" id="{C3069DFE-ECB3-4CD6-95E3-58DEDDEE5CD3}"/>
            </a:ext>
          </a:extLst>
        </xdr:cNvPr>
        <xdr:cNvCxnSpPr/>
      </xdr:nvCxnSpPr>
      <xdr:spPr>
        <a:xfrm flipV="1">
          <a:off x="1130300" y="13443586"/>
          <a:ext cx="889000" cy="16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164415</xdr:rowOff>
    </xdr:from>
    <xdr:to>
      <xdr:col>10</xdr:col>
      <xdr:colOff>165100</xdr:colOff>
      <xdr:row>77</xdr:row>
      <xdr:rowOff>94565</xdr:rowOff>
    </xdr:to>
    <xdr:sp macro="" textlink="">
      <xdr:nvSpPr>
        <xdr:cNvPr id="184" name="フローチャート: 判断 183">
          <a:extLst>
            <a:ext uri="{FF2B5EF4-FFF2-40B4-BE49-F238E27FC236}">
              <a16:creationId xmlns:a16="http://schemas.microsoft.com/office/drawing/2014/main" id="{49D3222E-2EF7-48D4-BA76-791A54AE7A34}"/>
            </a:ext>
          </a:extLst>
        </xdr:cNvPr>
        <xdr:cNvSpPr/>
      </xdr:nvSpPr>
      <xdr:spPr>
        <a:xfrm>
          <a:off x="1968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111091</xdr:rowOff>
    </xdr:from>
    <xdr:ext cx="599010" cy="259045"/>
    <xdr:sp macro="" textlink="">
      <xdr:nvSpPr>
        <xdr:cNvPr id="185" name="テキスト ボックス 184">
          <a:extLst>
            <a:ext uri="{FF2B5EF4-FFF2-40B4-BE49-F238E27FC236}">
              <a16:creationId xmlns:a16="http://schemas.microsoft.com/office/drawing/2014/main" id="{187B7E0C-5C77-4CF2-96C8-817F3B87705B}"/>
            </a:ext>
          </a:extLst>
        </xdr:cNvPr>
        <xdr:cNvSpPr txBox="1"/>
      </xdr:nvSpPr>
      <xdr:spPr>
        <a:xfrm>
          <a:off x="1719795" y="1296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55829</xdr:rowOff>
    </xdr:from>
    <xdr:to>
      <xdr:col>6</xdr:col>
      <xdr:colOff>38100</xdr:colOff>
      <xdr:row>77</xdr:row>
      <xdr:rowOff>157429</xdr:rowOff>
    </xdr:to>
    <xdr:sp macro="" textlink="">
      <xdr:nvSpPr>
        <xdr:cNvPr id="186" name="フローチャート: 判断 185">
          <a:extLst>
            <a:ext uri="{FF2B5EF4-FFF2-40B4-BE49-F238E27FC236}">
              <a16:creationId xmlns:a16="http://schemas.microsoft.com/office/drawing/2014/main" id="{6176A38B-E3F0-40B3-9549-3EC297F88AF2}"/>
            </a:ext>
          </a:extLst>
        </xdr:cNvPr>
        <xdr:cNvSpPr/>
      </xdr:nvSpPr>
      <xdr:spPr>
        <a:xfrm>
          <a:off x="1079500" y="132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2506</xdr:rowOff>
    </xdr:from>
    <xdr:ext cx="599010" cy="259045"/>
    <xdr:sp macro="" textlink="">
      <xdr:nvSpPr>
        <xdr:cNvPr id="187" name="テキスト ボックス 186">
          <a:extLst>
            <a:ext uri="{FF2B5EF4-FFF2-40B4-BE49-F238E27FC236}">
              <a16:creationId xmlns:a16="http://schemas.microsoft.com/office/drawing/2014/main" id="{099CF42F-5A8A-4122-BAC0-23AC1542DF38}"/>
            </a:ext>
          </a:extLst>
        </xdr:cNvPr>
        <xdr:cNvSpPr txBox="1"/>
      </xdr:nvSpPr>
      <xdr:spPr>
        <a:xfrm>
          <a:off x="830795" y="130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5C8EA66-03B6-4502-84F7-2C644825849C}"/>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E640E7B0-7CFB-4750-B444-E16F05F94B4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F5E4FFE0-28F6-481E-AAA6-C000DEE3EDB1}"/>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751AD64F-3E3A-4662-95CE-A6DEE6FE69BD}"/>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E10A51A0-D036-4A60-9171-EE3E570309C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161289</xdr:rowOff>
    </xdr:from>
    <xdr:to>
      <xdr:col>24</xdr:col>
      <xdr:colOff>114300</xdr:colOff>
      <xdr:row>77</xdr:row>
      <xdr:rowOff>91439</xdr:rowOff>
    </xdr:to>
    <xdr:sp macro="" textlink="">
      <xdr:nvSpPr>
        <xdr:cNvPr id="193" name="楕円 192">
          <a:extLst>
            <a:ext uri="{FF2B5EF4-FFF2-40B4-BE49-F238E27FC236}">
              <a16:creationId xmlns:a16="http://schemas.microsoft.com/office/drawing/2014/main" id="{FDB54776-91A5-4862-B6C2-36DC42AE14FA}"/>
            </a:ext>
          </a:extLst>
        </xdr:cNvPr>
        <xdr:cNvSpPr/>
      </xdr:nvSpPr>
      <xdr:spPr>
        <a:xfrm>
          <a:off x="4584700" y="1319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76216</xdr:rowOff>
    </xdr:from>
    <xdr:ext cx="599010" cy="259045"/>
    <xdr:sp macro="" textlink="">
      <xdr:nvSpPr>
        <xdr:cNvPr id="194" name="民生費該当値テキスト">
          <a:extLst>
            <a:ext uri="{FF2B5EF4-FFF2-40B4-BE49-F238E27FC236}">
              <a16:creationId xmlns:a16="http://schemas.microsoft.com/office/drawing/2014/main" id="{B2D9DB1A-7143-467A-A4D7-177F9FDF896E}"/>
            </a:ext>
          </a:extLst>
        </xdr:cNvPr>
        <xdr:cNvSpPr txBox="1"/>
      </xdr:nvSpPr>
      <xdr:spPr>
        <a:xfrm>
          <a:off x="4686300" y="1310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48654</xdr:rowOff>
    </xdr:from>
    <xdr:to>
      <xdr:col>20</xdr:col>
      <xdr:colOff>38100</xdr:colOff>
      <xdr:row>77</xdr:row>
      <xdr:rowOff>150254</xdr:rowOff>
    </xdr:to>
    <xdr:sp macro="" textlink="">
      <xdr:nvSpPr>
        <xdr:cNvPr id="195" name="楕円 194">
          <a:extLst>
            <a:ext uri="{FF2B5EF4-FFF2-40B4-BE49-F238E27FC236}">
              <a16:creationId xmlns:a16="http://schemas.microsoft.com/office/drawing/2014/main" id="{D6354EA6-54FB-487A-95DD-79231EF079CD}"/>
            </a:ext>
          </a:extLst>
        </xdr:cNvPr>
        <xdr:cNvSpPr/>
      </xdr:nvSpPr>
      <xdr:spPr>
        <a:xfrm>
          <a:off x="3746500" y="1325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141381</xdr:rowOff>
    </xdr:from>
    <xdr:ext cx="599010" cy="259045"/>
    <xdr:sp macro="" textlink="">
      <xdr:nvSpPr>
        <xdr:cNvPr id="196" name="テキスト ボックス 195">
          <a:extLst>
            <a:ext uri="{FF2B5EF4-FFF2-40B4-BE49-F238E27FC236}">
              <a16:creationId xmlns:a16="http://schemas.microsoft.com/office/drawing/2014/main" id="{360CB942-C633-46C1-9D21-391988F7317F}"/>
            </a:ext>
          </a:extLst>
        </xdr:cNvPr>
        <xdr:cNvSpPr txBox="1"/>
      </xdr:nvSpPr>
      <xdr:spPr>
        <a:xfrm>
          <a:off x="3497795" y="1334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132080</xdr:rowOff>
    </xdr:from>
    <xdr:to>
      <xdr:col>15</xdr:col>
      <xdr:colOff>101600</xdr:colOff>
      <xdr:row>77</xdr:row>
      <xdr:rowOff>62230</xdr:rowOff>
    </xdr:to>
    <xdr:sp macro="" textlink="">
      <xdr:nvSpPr>
        <xdr:cNvPr id="197" name="楕円 196">
          <a:extLst>
            <a:ext uri="{FF2B5EF4-FFF2-40B4-BE49-F238E27FC236}">
              <a16:creationId xmlns:a16="http://schemas.microsoft.com/office/drawing/2014/main" id="{2779F844-4E04-4717-932B-CAB9BE7BCB05}"/>
            </a:ext>
          </a:extLst>
        </xdr:cNvPr>
        <xdr:cNvSpPr/>
      </xdr:nvSpPr>
      <xdr:spPr>
        <a:xfrm>
          <a:off x="2857500" y="131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53357</xdr:rowOff>
    </xdr:from>
    <xdr:ext cx="599010" cy="259045"/>
    <xdr:sp macro="" textlink="">
      <xdr:nvSpPr>
        <xdr:cNvPr id="198" name="テキスト ボックス 197">
          <a:extLst>
            <a:ext uri="{FF2B5EF4-FFF2-40B4-BE49-F238E27FC236}">
              <a16:creationId xmlns:a16="http://schemas.microsoft.com/office/drawing/2014/main" id="{622145F6-04B3-4F87-AC3D-1EB433289625}"/>
            </a:ext>
          </a:extLst>
        </xdr:cNvPr>
        <xdr:cNvSpPr txBox="1"/>
      </xdr:nvSpPr>
      <xdr:spPr>
        <a:xfrm>
          <a:off x="2608795" y="1325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19686</xdr:rowOff>
    </xdr:from>
    <xdr:to>
      <xdr:col>10</xdr:col>
      <xdr:colOff>165100</xdr:colOff>
      <xdr:row>78</xdr:row>
      <xdr:rowOff>121286</xdr:rowOff>
    </xdr:to>
    <xdr:sp macro="" textlink="">
      <xdr:nvSpPr>
        <xdr:cNvPr id="199" name="楕円 198">
          <a:extLst>
            <a:ext uri="{FF2B5EF4-FFF2-40B4-BE49-F238E27FC236}">
              <a16:creationId xmlns:a16="http://schemas.microsoft.com/office/drawing/2014/main" id="{58CEF489-7779-4129-A029-D12F3179AB86}"/>
            </a:ext>
          </a:extLst>
        </xdr:cNvPr>
        <xdr:cNvSpPr/>
      </xdr:nvSpPr>
      <xdr:spPr>
        <a:xfrm>
          <a:off x="1968500" y="1339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112413</xdr:rowOff>
    </xdr:from>
    <xdr:ext cx="599010" cy="259045"/>
    <xdr:sp macro="" textlink="">
      <xdr:nvSpPr>
        <xdr:cNvPr id="200" name="テキスト ボックス 199">
          <a:extLst>
            <a:ext uri="{FF2B5EF4-FFF2-40B4-BE49-F238E27FC236}">
              <a16:creationId xmlns:a16="http://schemas.microsoft.com/office/drawing/2014/main" id="{B63CA0F7-16E9-4BDE-B9C5-B963A9118891}"/>
            </a:ext>
          </a:extLst>
        </xdr:cNvPr>
        <xdr:cNvSpPr txBox="1"/>
      </xdr:nvSpPr>
      <xdr:spPr>
        <a:xfrm>
          <a:off x="1719795" y="1348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201" name="楕円 200">
          <a:extLst>
            <a:ext uri="{FF2B5EF4-FFF2-40B4-BE49-F238E27FC236}">
              <a16:creationId xmlns:a16="http://schemas.microsoft.com/office/drawing/2014/main" id="{0FDCF5B1-4EE1-40CE-9DB5-71098D6F16C9}"/>
            </a:ext>
          </a:extLst>
        </xdr:cNvPr>
        <xdr:cNvSpPr/>
      </xdr:nvSpPr>
      <xdr:spPr>
        <a:xfrm>
          <a:off x="1079500" y="1355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104664</xdr:rowOff>
    </xdr:from>
    <xdr:ext cx="599010" cy="259045"/>
    <xdr:sp macro="" textlink="">
      <xdr:nvSpPr>
        <xdr:cNvPr id="202" name="テキスト ボックス 201">
          <a:extLst>
            <a:ext uri="{FF2B5EF4-FFF2-40B4-BE49-F238E27FC236}">
              <a16:creationId xmlns:a16="http://schemas.microsoft.com/office/drawing/2014/main" id="{1615F9DC-FC7C-4DC6-9C14-1153C5709A38}"/>
            </a:ext>
          </a:extLst>
        </xdr:cNvPr>
        <xdr:cNvSpPr txBox="1"/>
      </xdr:nvSpPr>
      <xdr:spPr>
        <a:xfrm>
          <a:off x="830795" y="1364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5F653313-BE82-46F5-B4CD-D5BEF564AA7D}"/>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BF11194A-EA5E-4D92-8027-A3239C12C66E}"/>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E2A10971-DC40-4E7B-9750-47F1969D64BF}"/>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6A760E5C-7B5A-4C16-BF65-C1E013A037AA}"/>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F552A570-71B9-4F08-9541-94BFD6FF7FEF}"/>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C24C3027-130A-4AAB-AE20-BD6F3F48A6E4}"/>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B1B2D48A-67CB-432F-A636-8C93E4B857F5}"/>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19D67750-C456-40ED-993E-320645C7C488}"/>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32397CDB-196A-487A-87D6-306874C8F48F}"/>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8E171A75-229E-47B9-8324-1614E4B6365B}"/>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364244AD-E654-488A-A145-285BB275983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C2BB5938-6A04-428E-B11F-D9070DD7B5FB}"/>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9FADCF34-6EA1-47A0-AEA6-55636DD0EBEF}"/>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5D2F893D-1B3D-4051-B128-4B499ABDB72C}"/>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E6B83398-6919-4AAF-B2E2-BE9BDCEEE29E}"/>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E1B49E2D-D027-4F16-9A1C-E4796BA2EC3B}"/>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C79E19B0-2570-4C0E-845B-E0C56F0A9FB3}"/>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713052A0-163D-49A1-AE9E-4DCFE92B5ABB}"/>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5FFD7F02-9D92-4018-BCBD-ABDA3A68C121}"/>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2894A92F-66AC-4965-912E-534F467BBA4E}"/>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62101864-D1E9-42D1-B0BA-53223C4A7C7C}"/>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3393541B-CC19-46B2-B2C3-A3D62C2A0516}"/>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3651AAC5-58CE-4D98-937A-AD66D0A2A8AB}"/>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164745</xdr:rowOff>
    </xdr:from>
    <xdr:to>
      <xdr:col>24</xdr:col>
      <xdr:colOff>62865</xdr:colOff>
      <xdr:row>97</xdr:row>
      <xdr:rowOff>50367</xdr:rowOff>
    </xdr:to>
    <xdr:cxnSp macro="">
      <xdr:nvCxnSpPr>
        <xdr:cNvPr id="226" name="直線コネクタ 225">
          <a:extLst>
            <a:ext uri="{FF2B5EF4-FFF2-40B4-BE49-F238E27FC236}">
              <a16:creationId xmlns:a16="http://schemas.microsoft.com/office/drawing/2014/main" id="{9B85AC15-DF08-472A-B9BB-06DAF0D10986}"/>
            </a:ext>
          </a:extLst>
        </xdr:cNvPr>
        <xdr:cNvCxnSpPr/>
      </xdr:nvCxnSpPr>
      <xdr:spPr>
        <a:xfrm flipV="1">
          <a:off x="4633595" y="15423795"/>
          <a:ext cx="1270" cy="1257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54194</xdr:rowOff>
    </xdr:from>
    <xdr:ext cx="534377" cy="259045"/>
    <xdr:sp macro="" textlink="">
      <xdr:nvSpPr>
        <xdr:cNvPr id="227" name="衛生費最小値テキスト">
          <a:extLst>
            <a:ext uri="{FF2B5EF4-FFF2-40B4-BE49-F238E27FC236}">
              <a16:creationId xmlns:a16="http://schemas.microsoft.com/office/drawing/2014/main" id="{F06669F7-1B80-497D-B56D-12CB8B6F124E}"/>
            </a:ext>
          </a:extLst>
        </xdr:cNvPr>
        <xdr:cNvSpPr txBox="1"/>
      </xdr:nvSpPr>
      <xdr:spPr>
        <a:xfrm>
          <a:off x="4686300" y="166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50367</xdr:rowOff>
    </xdr:from>
    <xdr:to>
      <xdr:col>24</xdr:col>
      <xdr:colOff>152400</xdr:colOff>
      <xdr:row>97</xdr:row>
      <xdr:rowOff>50367</xdr:rowOff>
    </xdr:to>
    <xdr:cxnSp macro="">
      <xdr:nvCxnSpPr>
        <xdr:cNvPr id="228" name="直線コネクタ 227">
          <a:extLst>
            <a:ext uri="{FF2B5EF4-FFF2-40B4-BE49-F238E27FC236}">
              <a16:creationId xmlns:a16="http://schemas.microsoft.com/office/drawing/2014/main" id="{C4823986-F4C2-41A6-9445-1CF9F242D202}"/>
            </a:ext>
          </a:extLst>
        </xdr:cNvPr>
        <xdr:cNvCxnSpPr/>
      </xdr:nvCxnSpPr>
      <xdr:spPr>
        <a:xfrm>
          <a:off x="4546600" y="166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111422</xdr:rowOff>
    </xdr:from>
    <xdr:ext cx="599010" cy="259045"/>
    <xdr:sp macro="" textlink="">
      <xdr:nvSpPr>
        <xdr:cNvPr id="229" name="衛生費最大値テキスト">
          <a:extLst>
            <a:ext uri="{FF2B5EF4-FFF2-40B4-BE49-F238E27FC236}">
              <a16:creationId xmlns:a16="http://schemas.microsoft.com/office/drawing/2014/main" id="{B86890E9-E711-47D7-86F0-56EB5F9E0EC3}"/>
            </a:ext>
          </a:extLst>
        </xdr:cNvPr>
        <xdr:cNvSpPr txBox="1"/>
      </xdr:nvSpPr>
      <xdr:spPr>
        <a:xfrm>
          <a:off x="4686300" y="15199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164745</xdr:rowOff>
    </xdr:from>
    <xdr:to>
      <xdr:col>24</xdr:col>
      <xdr:colOff>152400</xdr:colOff>
      <xdr:row>89</xdr:row>
      <xdr:rowOff>164745</xdr:rowOff>
    </xdr:to>
    <xdr:cxnSp macro="">
      <xdr:nvCxnSpPr>
        <xdr:cNvPr id="230" name="直線コネクタ 229">
          <a:extLst>
            <a:ext uri="{FF2B5EF4-FFF2-40B4-BE49-F238E27FC236}">
              <a16:creationId xmlns:a16="http://schemas.microsoft.com/office/drawing/2014/main" id="{D322E629-02E0-4A5C-84D4-4F15F4C7466A}"/>
            </a:ext>
          </a:extLst>
        </xdr:cNvPr>
        <xdr:cNvCxnSpPr/>
      </xdr:nvCxnSpPr>
      <xdr:spPr>
        <a:xfrm>
          <a:off x="4546600" y="1542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30390</xdr:rowOff>
    </xdr:from>
    <xdr:to>
      <xdr:col>24</xdr:col>
      <xdr:colOff>63500</xdr:colOff>
      <xdr:row>97</xdr:row>
      <xdr:rowOff>44665</xdr:rowOff>
    </xdr:to>
    <xdr:cxnSp macro="">
      <xdr:nvCxnSpPr>
        <xdr:cNvPr id="231" name="直線コネクタ 230">
          <a:extLst>
            <a:ext uri="{FF2B5EF4-FFF2-40B4-BE49-F238E27FC236}">
              <a16:creationId xmlns:a16="http://schemas.microsoft.com/office/drawing/2014/main" id="{C7AD24F8-7BC1-44F8-9DBB-26577B5008D4}"/>
            </a:ext>
          </a:extLst>
        </xdr:cNvPr>
        <xdr:cNvCxnSpPr/>
      </xdr:nvCxnSpPr>
      <xdr:spPr>
        <a:xfrm flipV="1">
          <a:off x="3797300" y="16661040"/>
          <a:ext cx="838200" cy="1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20617</xdr:rowOff>
    </xdr:from>
    <xdr:ext cx="534377" cy="259045"/>
    <xdr:sp macro="" textlink="">
      <xdr:nvSpPr>
        <xdr:cNvPr id="232" name="衛生費平均値テキスト">
          <a:extLst>
            <a:ext uri="{FF2B5EF4-FFF2-40B4-BE49-F238E27FC236}">
              <a16:creationId xmlns:a16="http://schemas.microsoft.com/office/drawing/2014/main" id="{EA1639A3-6010-4538-8BC3-96B98899F5BC}"/>
            </a:ext>
          </a:extLst>
        </xdr:cNvPr>
        <xdr:cNvSpPr txBox="1"/>
      </xdr:nvSpPr>
      <xdr:spPr>
        <a:xfrm>
          <a:off x="4686300" y="16136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169190</xdr:rowOff>
    </xdr:from>
    <xdr:to>
      <xdr:col>24</xdr:col>
      <xdr:colOff>114300</xdr:colOff>
      <xdr:row>95</xdr:row>
      <xdr:rowOff>99340</xdr:rowOff>
    </xdr:to>
    <xdr:sp macro="" textlink="">
      <xdr:nvSpPr>
        <xdr:cNvPr id="233" name="フローチャート: 判断 232">
          <a:extLst>
            <a:ext uri="{FF2B5EF4-FFF2-40B4-BE49-F238E27FC236}">
              <a16:creationId xmlns:a16="http://schemas.microsoft.com/office/drawing/2014/main" id="{BA1E606A-2984-4272-B799-C5F94ACFA23F}"/>
            </a:ext>
          </a:extLst>
        </xdr:cNvPr>
        <xdr:cNvSpPr/>
      </xdr:nvSpPr>
      <xdr:spPr>
        <a:xfrm>
          <a:off x="4584700" y="1628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44665</xdr:rowOff>
    </xdr:from>
    <xdr:to>
      <xdr:col>19</xdr:col>
      <xdr:colOff>177800</xdr:colOff>
      <xdr:row>97</xdr:row>
      <xdr:rowOff>55220</xdr:rowOff>
    </xdr:to>
    <xdr:cxnSp macro="">
      <xdr:nvCxnSpPr>
        <xdr:cNvPr id="234" name="直線コネクタ 233">
          <a:extLst>
            <a:ext uri="{FF2B5EF4-FFF2-40B4-BE49-F238E27FC236}">
              <a16:creationId xmlns:a16="http://schemas.microsoft.com/office/drawing/2014/main" id="{C98BB029-BDAD-46E0-A4CD-C467EA7F85A6}"/>
            </a:ext>
          </a:extLst>
        </xdr:cNvPr>
        <xdr:cNvCxnSpPr/>
      </xdr:nvCxnSpPr>
      <xdr:spPr>
        <a:xfrm flipV="1">
          <a:off x="2908300" y="16675315"/>
          <a:ext cx="889000" cy="1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23761</xdr:rowOff>
    </xdr:from>
    <xdr:to>
      <xdr:col>20</xdr:col>
      <xdr:colOff>38100</xdr:colOff>
      <xdr:row>95</xdr:row>
      <xdr:rowOff>125361</xdr:rowOff>
    </xdr:to>
    <xdr:sp macro="" textlink="">
      <xdr:nvSpPr>
        <xdr:cNvPr id="235" name="フローチャート: 判断 234">
          <a:extLst>
            <a:ext uri="{FF2B5EF4-FFF2-40B4-BE49-F238E27FC236}">
              <a16:creationId xmlns:a16="http://schemas.microsoft.com/office/drawing/2014/main" id="{44315D04-73B5-44A7-8542-C91E6E9386F3}"/>
            </a:ext>
          </a:extLst>
        </xdr:cNvPr>
        <xdr:cNvSpPr/>
      </xdr:nvSpPr>
      <xdr:spPr>
        <a:xfrm>
          <a:off x="3746500" y="163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141888</xdr:rowOff>
    </xdr:from>
    <xdr:ext cx="534377" cy="259045"/>
    <xdr:sp macro="" textlink="">
      <xdr:nvSpPr>
        <xdr:cNvPr id="236" name="テキスト ボックス 235">
          <a:extLst>
            <a:ext uri="{FF2B5EF4-FFF2-40B4-BE49-F238E27FC236}">
              <a16:creationId xmlns:a16="http://schemas.microsoft.com/office/drawing/2014/main" id="{B3ABDA06-11AC-4982-9824-8168C966B87D}"/>
            </a:ext>
          </a:extLst>
        </xdr:cNvPr>
        <xdr:cNvSpPr txBox="1"/>
      </xdr:nvSpPr>
      <xdr:spPr>
        <a:xfrm>
          <a:off x="3530111" y="1608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55220</xdr:rowOff>
    </xdr:from>
    <xdr:to>
      <xdr:col>15</xdr:col>
      <xdr:colOff>50800</xdr:colOff>
      <xdr:row>97</xdr:row>
      <xdr:rowOff>148844</xdr:rowOff>
    </xdr:to>
    <xdr:cxnSp macro="">
      <xdr:nvCxnSpPr>
        <xdr:cNvPr id="237" name="直線コネクタ 236">
          <a:extLst>
            <a:ext uri="{FF2B5EF4-FFF2-40B4-BE49-F238E27FC236}">
              <a16:creationId xmlns:a16="http://schemas.microsoft.com/office/drawing/2014/main" id="{624299E1-6382-46C4-BCE3-47F030CA70FA}"/>
            </a:ext>
          </a:extLst>
        </xdr:cNvPr>
        <xdr:cNvCxnSpPr/>
      </xdr:nvCxnSpPr>
      <xdr:spPr>
        <a:xfrm flipV="1">
          <a:off x="2019300" y="16685870"/>
          <a:ext cx="889000" cy="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166523</xdr:rowOff>
    </xdr:from>
    <xdr:to>
      <xdr:col>15</xdr:col>
      <xdr:colOff>101600</xdr:colOff>
      <xdr:row>95</xdr:row>
      <xdr:rowOff>96673</xdr:rowOff>
    </xdr:to>
    <xdr:sp macro="" textlink="">
      <xdr:nvSpPr>
        <xdr:cNvPr id="238" name="フローチャート: 判断 237">
          <a:extLst>
            <a:ext uri="{FF2B5EF4-FFF2-40B4-BE49-F238E27FC236}">
              <a16:creationId xmlns:a16="http://schemas.microsoft.com/office/drawing/2014/main" id="{243796D9-43B7-4354-AED2-3A2CF5B89F8E}"/>
            </a:ext>
          </a:extLst>
        </xdr:cNvPr>
        <xdr:cNvSpPr/>
      </xdr:nvSpPr>
      <xdr:spPr>
        <a:xfrm>
          <a:off x="2857500" y="16282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113200</xdr:rowOff>
    </xdr:from>
    <xdr:ext cx="534377" cy="259045"/>
    <xdr:sp macro="" textlink="">
      <xdr:nvSpPr>
        <xdr:cNvPr id="239" name="テキスト ボックス 238">
          <a:extLst>
            <a:ext uri="{FF2B5EF4-FFF2-40B4-BE49-F238E27FC236}">
              <a16:creationId xmlns:a16="http://schemas.microsoft.com/office/drawing/2014/main" id="{9BA3528D-9A9F-43F9-AD57-EB5540D23DF6}"/>
            </a:ext>
          </a:extLst>
        </xdr:cNvPr>
        <xdr:cNvSpPr txBox="1"/>
      </xdr:nvSpPr>
      <xdr:spPr>
        <a:xfrm>
          <a:off x="2641111" y="1605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148844</xdr:rowOff>
    </xdr:from>
    <xdr:to>
      <xdr:col>10</xdr:col>
      <xdr:colOff>114300</xdr:colOff>
      <xdr:row>97</xdr:row>
      <xdr:rowOff>165582</xdr:rowOff>
    </xdr:to>
    <xdr:cxnSp macro="">
      <xdr:nvCxnSpPr>
        <xdr:cNvPr id="240" name="直線コネクタ 239">
          <a:extLst>
            <a:ext uri="{FF2B5EF4-FFF2-40B4-BE49-F238E27FC236}">
              <a16:creationId xmlns:a16="http://schemas.microsoft.com/office/drawing/2014/main" id="{405DD2EB-45F2-4BC1-A02B-07745BF3D577}"/>
            </a:ext>
          </a:extLst>
        </xdr:cNvPr>
        <xdr:cNvCxnSpPr/>
      </xdr:nvCxnSpPr>
      <xdr:spPr>
        <a:xfrm flipV="1">
          <a:off x="1130300" y="16779494"/>
          <a:ext cx="8890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34086</xdr:rowOff>
    </xdr:from>
    <xdr:to>
      <xdr:col>10</xdr:col>
      <xdr:colOff>165100</xdr:colOff>
      <xdr:row>95</xdr:row>
      <xdr:rowOff>135686</xdr:rowOff>
    </xdr:to>
    <xdr:sp macro="" textlink="">
      <xdr:nvSpPr>
        <xdr:cNvPr id="241" name="フローチャート: 判断 240">
          <a:extLst>
            <a:ext uri="{FF2B5EF4-FFF2-40B4-BE49-F238E27FC236}">
              <a16:creationId xmlns:a16="http://schemas.microsoft.com/office/drawing/2014/main" id="{70795872-0AB8-449D-985C-BAA2409185D7}"/>
            </a:ext>
          </a:extLst>
        </xdr:cNvPr>
        <xdr:cNvSpPr/>
      </xdr:nvSpPr>
      <xdr:spPr>
        <a:xfrm>
          <a:off x="1968500" y="1632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152213</xdr:rowOff>
    </xdr:from>
    <xdr:ext cx="534377" cy="259045"/>
    <xdr:sp macro="" textlink="">
      <xdr:nvSpPr>
        <xdr:cNvPr id="242" name="テキスト ボックス 241">
          <a:extLst>
            <a:ext uri="{FF2B5EF4-FFF2-40B4-BE49-F238E27FC236}">
              <a16:creationId xmlns:a16="http://schemas.microsoft.com/office/drawing/2014/main" id="{9B36B2DD-F874-4D0B-AEFC-6984779AC332}"/>
            </a:ext>
          </a:extLst>
        </xdr:cNvPr>
        <xdr:cNvSpPr txBox="1"/>
      </xdr:nvSpPr>
      <xdr:spPr>
        <a:xfrm>
          <a:off x="1752111" y="1609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129363</xdr:rowOff>
    </xdr:from>
    <xdr:to>
      <xdr:col>6</xdr:col>
      <xdr:colOff>38100</xdr:colOff>
      <xdr:row>96</xdr:row>
      <xdr:rowOff>59513</xdr:rowOff>
    </xdr:to>
    <xdr:sp macro="" textlink="">
      <xdr:nvSpPr>
        <xdr:cNvPr id="243" name="フローチャート: 判断 242">
          <a:extLst>
            <a:ext uri="{FF2B5EF4-FFF2-40B4-BE49-F238E27FC236}">
              <a16:creationId xmlns:a16="http://schemas.microsoft.com/office/drawing/2014/main" id="{CF072140-649B-46A4-AE51-3A831D5CFD37}"/>
            </a:ext>
          </a:extLst>
        </xdr:cNvPr>
        <xdr:cNvSpPr/>
      </xdr:nvSpPr>
      <xdr:spPr>
        <a:xfrm>
          <a:off x="1079500" y="1641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76040</xdr:rowOff>
    </xdr:from>
    <xdr:ext cx="534377" cy="259045"/>
    <xdr:sp macro="" textlink="">
      <xdr:nvSpPr>
        <xdr:cNvPr id="244" name="テキスト ボックス 243">
          <a:extLst>
            <a:ext uri="{FF2B5EF4-FFF2-40B4-BE49-F238E27FC236}">
              <a16:creationId xmlns:a16="http://schemas.microsoft.com/office/drawing/2014/main" id="{E67D0E72-DCC9-4B12-8769-958A076FB780}"/>
            </a:ext>
          </a:extLst>
        </xdr:cNvPr>
        <xdr:cNvSpPr txBox="1"/>
      </xdr:nvSpPr>
      <xdr:spPr>
        <a:xfrm>
          <a:off x="863111" y="1619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72B9D4B0-160C-4114-B3AD-3EDB6ADB04BD}"/>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7CDD47A2-B0A5-4B94-9DA8-38C171DD8D15}"/>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2715478C-6C1A-4011-B605-5FD99AEDDA0C}"/>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6ED4412E-545D-4645-BFB3-605FCFFC13F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AB34FE28-0E3A-458C-A635-FD4DBD90889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151040</xdr:rowOff>
    </xdr:from>
    <xdr:to>
      <xdr:col>24</xdr:col>
      <xdr:colOff>114300</xdr:colOff>
      <xdr:row>97</xdr:row>
      <xdr:rowOff>81190</xdr:rowOff>
    </xdr:to>
    <xdr:sp macro="" textlink="">
      <xdr:nvSpPr>
        <xdr:cNvPr id="250" name="楕円 249">
          <a:extLst>
            <a:ext uri="{FF2B5EF4-FFF2-40B4-BE49-F238E27FC236}">
              <a16:creationId xmlns:a16="http://schemas.microsoft.com/office/drawing/2014/main" id="{98E1C750-761A-4CB0-8757-0C4A8E71CE61}"/>
            </a:ext>
          </a:extLst>
        </xdr:cNvPr>
        <xdr:cNvSpPr/>
      </xdr:nvSpPr>
      <xdr:spPr>
        <a:xfrm>
          <a:off x="4584700" y="166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65967</xdr:rowOff>
    </xdr:from>
    <xdr:ext cx="534377" cy="259045"/>
    <xdr:sp macro="" textlink="">
      <xdr:nvSpPr>
        <xdr:cNvPr id="251" name="衛生費該当値テキスト">
          <a:extLst>
            <a:ext uri="{FF2B5EF4-FFF2-40B4-BE49-F238E27FC236}">
              <a16:creationId xmlns:a16="http://schemas.microsoft.com/office/drawing/2014/main" id="{28E5E6F7-0D05-44CC-963B-3990BBAD32F1}"/>
            </a:ext>
          </a:extLst>
        </xdr:cNvPr>
        <xdr:cNvSpPr txBox="1"/>
      </xdr:nvSpPr>
      <xdr:spPr>
        <a:xfrm>
          <a:off x="4686300" y="165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165315</xdr:rowOff>
    </xdr:from>
    <xdr:to>
      <xdr:col>20</xdr:col>
      <xdr:colOff>38100</xdr:colOff>
      <xdr:row>97</xdr:row>
      <xdr:rowOff>95465</xdr:rowOff>
    </xdr:to>
    <xdr:sp macro="" textlink="">
      <xdr:nvSpPr>
        <xdr:cNvPr id="252" name="楕円 251">
          <a:extLst>
            <a:ext uri="{FF2B5EF4-FFF2-40B4-BE49-F238E27FC236}">
              <a16:creationId xmlns:a16="http://schemas.microsoft.com/office/drawing/2014/main" id="{44A6D00F-EEF6-4663-B89E-560A8967E67E}"/>
            </a:ext>
          </a:extLst>
        </xdr:cNvPr>
        <xdr:cNvSpPr/>
      </xdr:nvSpPr>
      <xdr:spPr>
        <a:xfrm>
          <a:off x="3746500" y="1662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86592</xdr:rowOff>
    </xdr:from>
    <xdr:ext cx="534377" cy="259045"/>
    <xdr:sp macro="" textlink="">
      <xdr:nvSpPr>
        <xdr:cNvPr id="253" name="テキスト ボックス 252">
          <a:extLst>
            <a:ext uri="{FF2B5EF4-FFF2-40B4-BE49-F238E27FC236}">
              <a16:creationId xmlns:a16="http://schemas.microsoft.com/office/drawing/2014/main" id="{A1AAD513-4AC1-4780-BEF1-2691F57C2E4F}"/>
            </a:ext>
          </a:extLst>
        </xdr:cNvPr>
        <xdr:cNvSpPr txBox="1"/>
      </xdr:nvSpPr>
      <xdr:spPr>
        <a:xfrm>
          <a:off x="3530111" y="1671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4420</xdr:rowOff>
    </xdr:from>
    <xdr:to>
      <xdr:col>15</xdr:col>
      <xdr:colOff>101600</xdr:colOff>
      <xdr:row>97</xdr:row>
      <xdr:rowOff>106020</xdr:rowOff>
    </xdr:to>
    <xdr:sp macro="" textlink="">
      <xdr:nvSpPr>
        <xdr:cNvPr id="254" name="楕円 253">
          <a:extLst>
            <a:ext uri="{FF2B5EF4-FFF2-40B4-BE49-F238E27FC236}">
              <a16:creationId xmlns:a16="http://schemas.microsoft.com/office/drawing/2014/main" id="{B339D642-DD9A-4484-9E58-338440584EE6}"/>
            </a:ext>
          </a:extLst>
        </xdr:cNvPr>
        <xdr:cNvSpPr/>
      </xdr:nvSpPr>
      <xdr:spPr>
        <a:xfrm>
          <a:off x="2857500" y="166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97147</xdr:rowOff>
    </xdr:from>
    <xdr:ext cx="534377" cy="259045"/>
    <xdr:sp macro="" textlink="">
      <xdr:nvSpPr>
        <xdr:cNvPr id="255" name="テキスト ボックス 254">
          <a:extLst>
            <a:ext uri="{FF2B5EF4-FFF2-40B4-BE49-F238E27FC236}">
              <a16:creationId xmlns:a16="http://schemas.microsoft.com/office/drawing/2014/main" id="{0EF84CF3-D73C-4A03-993C-343B16266446}"/>
            </a:ext>
          </a:extLst>
        </xdr:cNvPr>
        <xdr:cNvSpPr txBox="1"/>
      </xdr:nvSpPr>
      <xdr:spPr>
        <a:xfrm>
          <a:off x="2641111" y="167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98044</xdr:rowOff>
    </xdr:from>
    <xdr:to>
      <xdr:col>10</xdr:col>
      <xdr:colOff>165100</xdr:colOff>
      <xdr:row>98</xdr:row>
      <xdr:rowOff>28194</xdr:rowOff>
    </xdr:to>
    <xdr:sp macro="" textlink="">
      <xdr:nvSpPr>
        <xdr:cNvPr id="256" name="楕円 255">
          <a:extLst>
            <a:ext uri="{FF2B5EF4-FFF2-40B4-BE49-F238E27FC236}">
              <a16:creationId xmlns:a16="http://schemas.microsoft.com/office/drawing/2014/main" id="{D63882ED-B15B-4D76-9648-3B77CABE7E41}"/>
            </a:ext>
          </a:extLst>
        </xdr:cNvPr>
        <xdr:cNvSpPr/>
      </xdr:nvSpPr>
      <xdr:spPr>
        <a:xfrm>
          <a:off x="1968500" y="1672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19321</xdr:rowOff>
    </xdr:from>
    <xdr:ext cx="534377" cy="259045"/>
    <xdr:sp macro="" textlink="">
      <xdr:nvSpPr>
        <xdr:cNvPr id="257" name="テキスト ボックス 256">
          <a:extLst>
            <a:ext uri="{FF2B5EF4-FFF2-40B4-BE49-F238E27FC236}">
              <a16:creationId xmlns:a16="http://schemas.microsoft.com/office/drawing/2014/main" id="{32D977C2-5DA1-4345-86F7-54D63B81E8C6}"/>
            </a:ext>
          </a:extLst>
        </xdr:cNvPr>
        <xdr:cNvSpPr txBox="1"/>
      </xdr:nvSpPr>
      <xdr:spPr>
        <a:xfrm>
          <a:off x="1752111" y="1682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114782</xdr:rowOff>
    </xdr:from>
    <xdr:to>
      <xdr:col>6</xdr:col>
      <xdr:colOff>38100</xdr:colOff>
      <xdr:row>98</xdr:row>
      <xdr:rowOff>44932</xdr:rowOff>
    </xdr:to>
    <xdr:sp macro="" textlink="">
      <xdr:nvSpPr>
        <xdr:cNvPr id="258" name="楕円 257">
          <a:extLst>
            <a:ext uri="{FF2B5EF4-FFF2-40B4-BE49-F238E27FC236}">
              <a16:creationId xmlns:a16="http://schemas.microsoft.com/office/drawing/2014/main" id="{935C3678-74D4-454B-B7D3-B1CF797F52B6}"/>
            </a:ext>
          </a:extLst>
        </xdr:cNvPr>
        <xdr:cNvSpPr/>
      </xdr:nvSpPr>
      <xdr:spPr>
        <a:xfrm>
          <a:off x="1079500" y="1674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36059</xdr:rowOff>
    </xdr:from>
    <xdr:ext cx="534377" cy="259045"/>
    <xdr:sp macro="" textlink="">
      <xdr:nvSpPr>
        <xdr:cNvPr id="259" name="テキスト ボックス 258">
          <a:extLst>
            <a:ext uri="{FF2B5EF4-FFF2-40B4-BE49-F238E27FC236}">
              <a16:creationId xmlns:a16="http://schemas.microsoft.com/office/drawing/2014/main" id="{02AC4D02-BD33-4D85-825D-764CBFAB6F89}"/>
            </a:ext>
          </a:extLst>
        </xdr:cNvPr>
        <xdr:cNvSpPr txBox="1"/>
      </xdr:nvSpPr>
      <xdr:spPr>
        <a:xfrm>
          <a:off x="863111" y="1683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88E0451E-4D5F-4C75-BE5D-C68A616A6D38}"/>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CF0BFBE-AF90-4E7E-9379-7D41E8FD510B}"/>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F1BF6771-7E10-428E-BE46-CC7A6CDCDD6C}"/>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93C02156-9226-447B-A3EA-6A97BE188923}"/>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483EFEDB-2D35-4406-B92B-05250B7E3029}"/>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8413501A-F931-48EC-9EEA-45B7BE5787FE}"/>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B6B2F1CA-6E04-419C-92B6-F59DB4E91BA5}"/>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5A147DD-7591-48E8-B77D-4AA1A94B4E5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C56D3668-1516-4A56-B3BF-C68B90B1E765}"/>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11A092E1-24B9-4480-BF48-3D9617F1F009}"/>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F6C91A56-04DC-4C93-BD5A-C9C83D58D58C}"/>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4D297681-EB9A-4FE6-AB21-74F17495EDC6}"/>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C8EB68D3-6A74-4F6D-9864-FCC6160A1747}"/>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D490C11F-D53F-4D85-A21B-391D7A48F7C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F0D30EDD-E5FF-4180-904C-6464726AE7CA}"/>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41CECADD-B418-4C54-9FD5-C5786430DF32}"/>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58C1DD2B-252C-4DAB-8032-11E6D9819A55}"/>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731DEAFB-8FC8-41D5-A04B-78AE3D9B983A}"/>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E901A3E0-1AAC-4567-9E22-D0C453D32DD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FEF2E71-28A2-4836-BFE3-44DF45CCA8B4}"/>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340717AA-26FA-4CA5-9755-101E7504CEE6}"/>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B6267DC0-5D0A-41E4-9759-D79C5576CCBF}"/>
            </a:ext>
          </a:extLst>
        </xdr:cNvPr>
        <xdr:cNvCxnSpPr/>
      </xdr:nvCxnSpPr>
      <xdr:spPr>
        <a:xfrm flipV="1">
          <a:off x="10475595" y="5372811"/>
          <a:ext cx="1270" cy="1281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99A59101-A40E-4616-A02D-6C1276F5FE56}"/>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CD52971D-22CF-444B-BDA3-4168508A2EF2}"/>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84" name="労働費最大値テキスト">
          <a:extLst>
            <a:ext uri="{FF2B5EF4-FFF2-40B4-BE49-F238E27FC236}">
              <a16:creationId xmlns:a16="http://schemas.microsoft.com/office/drawing/2014/main" id="{E7276806-5B78-4146-B584-FA274BA99827}"/>
            </a:ext>
          </a:extLst>
        </xdr:cNvPr>
        <xdr:cNvSpPr txBox="1"/>
      </xdr:nvSpPr>
      <xdr:spPr>
        <a:xfrm>
          <a:off x="10528300" y="51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85" name="直線コネクタ 284">
          <a:extLst>
            <a:ext uri="{FF2B5EF4-FFF2-40B4-BE49-F238E27FC236}">
              <a16:creationId xmlns:a16="http://schemas.microsoft.com/office/drawing/2014/main" id="{F2253122-5015-42EC-AF95-BE322DEA7434}"/>
            </a:ext>
          </a:extLst>
        </xdr:cNvPr>
        <xdr:cNvCxnSpPr/>
      </xdr:nvCxnSpPr>
      <xdr:spPr>
        <a:xfrm>
          <a:off x="10388600" y="53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158445</xdr:rowOff>
    </xdr:from>
    <xdr:to>
      <xdr:col>55</xdr:col>
      <xdr:colOff>0</xdr:colOff>
      <xdr:row>35</xdr:row>
      <xdr:rowOff>160274</xdr:rowOff>
    </xdr:to>
    <xdr:cxnSp macro="">
      <xdr:nvCxnSpPr>
        <xdr:cNvPr id="286" name="直線コネクタ 285">
          <a:extLst>
            <a:ext uri="{FF2B5EF4-FFF2-40B4-BE49-F238E27FC236}">
              <a16:creationId xmlns:a16="http://schemas.microsoft.com/office/drawing/2014/main" id="{CF4FFF05-391A-40DA-91A0-AB14DD6A3D3A}"/>
            </a:ext>
          </a:extLst>
        </xdr:cNvPr>
        <xdr:cNvCxnSpPr/>
      </xdr:nvCxnSpPr>
      <xdr:spPr>
        <a:xfrm>
          <a:off x="9639300" y="6159195"/>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171111</xdr:rowOff>
    </xdr:from>
    <xdr:ext cx="378565" cy="259045"/>
    <xdr:sp macro="" textlink="">
      <xdr:nvSpPr>
        <xdr:cNvPr id="287" name="労働費平均値テキスト">
          <a:extLst>
            <a:ext uri="{FF2B5EF4-FFF2-40B4-BE49-F238E27FC236}">
              <a16:creationId xmlns:a16="http://schemas.microsoft.com/office/drawing/2014/main" id="{CE6E91F5-961A-458D-99DE-8ECE1CFF113B}"/>
            </a:ext>
          </a:extLst>
        </xdr:cNvPr>
        <xdr:cNvSpPr txBox="1"/>
      </xdr:nvSpPr>
      <xdr:spPr>
        <a:xfrm>
          <a:off x="10528300" y="63433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88" name="フローチャート: 判断 287">
          <a:extLst>
            <a:ext uri="{FF2B5EF4-FFF2-40B4-BE49-F238E27FC236}">
              <a16:creationId xmlns:a16="http://schemas.microsoft.com/office/drawing/2014/main" id="{43A13C94-92DF-48E8-B948-A3E3BBDB7BF5}"/>
            </a:ext>
          </a:extLst>
        </xdr:cNvPr>
        <xdr:cNvSpPr/>
      </xdr:nvSpPr>
      <xdr:spPr>
        <a:xfrm>
          <a:off x="104267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158445</xdr:rowOff>
    </xdr:from>
    <xdr:to>
      <xdr:col>50</xdr:col>
      <xdr:colOff>114300</xdr:colOff>
      <xdr:row>36</xdr:row>
      <xdr:rowOff>48260</xdr:rowOff>
    </xdr:to>
    <xdr:cxnSp macro="">
      <xdr:nvCxnSpPr>
        <xdr:cNvPr id="289" name="直線コネクタ 288">
          <a:extLst>
            <a:ext uri="{FF2B5EF4-FFF2-40B4-BE49-F238E27FC236}">
              <a16:creationId xmlns:a16="http://schemas.microsoft.com/office/drawing/2014/main" id="{84E579B2-2D6C-4586-BD44-05E91CCE2A29}"/>
            </a:ext>
          </a:extLst>
        </xdr:cNvPr>
        <xdr:cNvCxnSpPr/>
      </xdr:nvCxnSpPr>
      <xdr:spPr>
        <a:xfrm flipV="1">
          <a:off x="8750300" y="6159195"/>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290" name="フローチャート: 判断 289">
          <a:extLst>
            <a:ext uri="{FF2B5EF4-FFF2-40B4-BE49-F238E27FC236}">
              <a16:creationId xmlns:a16="http://schemas.microsoft.com/office/drawing/2014/main" id="{E7A85D9B-7454-40B6-9737-A46AB866D692}"/>
            </a:ext>
          </a:extLst>
        </xdr:cNvPr>
        <xdr:cNvSpPr/>
      </xdr:nvSpPr>
      <xdr:spPr>
        <a:xfrm>
          <a:off x="9588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94759</xdr:rowOff>
    </xdr:from>
    <xdr:ext cx="378565" cy="259045"/>
    <xdr:sp macro="" textlink="">
      <xdr:nvSpPr>
        <xdr:cNvPr id="291" name="テキスト ボックス 290">
          <a:extLst>
            <a:ext uri="{FF2B5EF4-FFF2-40B4-BE49-F238E27FC236}">
              <a16:creationId xmlns:a16="http://schemas.microsoft.com/office/drawing/2014/main" id="{7D875243-D433-4E79-AB12-D7FD2D6AFF23}"/>
            </a:ext>
          </a:extLst>
        </xdr:cNvPr>
        <xdr:cNvSpPr txBox="1"/>
      </xdr:nvSpPr>
      <xdr:spPr>
        <a:xfrm>
          <a:off x="9450017" y="6438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135585</xdr:rowOff>
    </xdr:from>
    <xdr:to>
      <xdr:col>45</xdr:col>
      <xdr:colOff>177800</xdr:colOff>
      <xdr:row>36</xdr:row>
      <xdr:rowOff>48260</xdr:rowOff>
    </xdr:to>
    <xdr:cxnSp macro="">
      <xdr:nvCxnSpPr>
        <xdr:cNvPr id="292" name="直線コネクタ 291">
          <a:extLst>
            <a:ext uri="{FF2B5EF4-FFF2-40B4-BE49-F238E27FC236}">
              <a16:creationId xmlns:a16="http://schemas.microsoft.com/office/drawing/2014/main" id="{A5703E4B-E6F9-476D-8696-931B71906472}"/>
            </a:ext>
          </a:extLst>
        </xdr:cNvPr>
        <xdr:cNvCxnSpPr/>
      </xdr:nvCxnSpPr>
      <xdr:spPr>
        <a:xfrm>
          <a:off x="7861300" y="6136335"/>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293" name="フローチャート: 判断 292">
          <a:extLst>
            <a:ext uri="{FF2B5EF4-FFF2-40B4-BE49-F238E27FC236}">
              <a16:creationId xmlns:a16="http://schemas.microsoft.com/office/drawing/2014/main" id="{BCC98888-4804-49FB-B7DE-8ABD060DA04C}"/>
            </a:ext>
          </a:extLst>
        </xdr:cNvPr>
        <xdr:cNvSpPr/>
      </xdr:nvSpPr>
      <xdr:spPr>
        <a:xfrm>
          <a:off x="8699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169740</xdr:rowOff>
    </xdr:from>
    <xdr:ext cx="378565" cy="259045"/>
    <xdr:sp macro="" textlink="">
      <xdr:nvSpPr>
        <xdr:cNvPr id="294" name="テキスト ボックス 293">
          <a:extLst>
            <a:ext uri="{FF2B5EF4-FFF2-40B4-BE49-F238E27FC236}">
              <a16:creationId xmlns:a16="http://schemas.microsoft.com/office/drawing/2014/main" id="{1244298F-DDE9-4106-BEF0-4F6DCD421292}"/>
            </a:ext>
          </a:extLst>
        </xdr:cNvPr>
        <xdr:cNvSpPr txBox="1"/>
      </xdr:nvSpPr>
      <xdr:spPr>
        <a:xfrm>
          <a:off x="8561017" y="6341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135585</xdr:rowOff>
    </xdr:from>
    <xdr:to>
      <xdr:col>41</xdr:col>
      <xdr:colOff>50800</xdr:colOff>
      <xdr:row>36</xdr:row>
      <xdr:rowOff>163475</xdr:rowOff>
    </xdr:to>
    <xdr:cxnSp macro="">
      <xdr:nvCxnSpPr>
        <xdr:cNvPr id="295" name="直線コネクタ 294">
          <a:extLst>
            <a:ext uri="{FF2B5EF4-FFF2-40B4-BE49-F238E27FC236}">
              <a16:creationId xmlns:a16="http://schemas.microsoft.com/office/drawing/2014/main" id="{A6B5DFFA-F676-4319-B133-363B462E4EA3}"/>
            </a:ext>
          </a:extLst>
        </xdr:cNvPr>
        <xdr:cNvCxnSpPr/>
      </xdr:nvCxnSpPr>
      <xdr:spPr>
        <a:xfrm flipV="1">
          <a:off x="6972300" y="6136335"/>
          <a:ext cx="889000" cy="19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22149</xdr:rowOff>
    </xdr:from>
    <xdr:to>
      <xdr:col>41</xdr:col>
      <xdr:colOff>101600</xdr:colOff>
      <xdr:row>37</xdr:row>
      <xdr:rowOff>123749</xdr:rowOff>
    </xdr:to>
    <xdr:sp macro="" textlink="">
      <xdr:nvSpPr>
        <xdr:cNvPr id="296" name="フローチャート: 判断 295">
          <a:extLst>
            <a:ext uri="{FF2B5EF4-FFF2-40B4-BE49-F238E27FC236}">
              <a16:creationId xmlns:a16="http://schemas.microsoft.com/office/drawing/2014/main" id="{6F8E4715-D689-4B89-8047-95120AFFB7A0}"/>
            </a:ext>
          </a:extLst>
        </xdr:cNvPr>
        <xdr:cNvSpPr/>
      </xdr:nvSpPr>
      <xdr:spPr>
        <a:xfrm>
          <a:off x="7810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114876</xdr:rowOff>
    </xdr:from>
    <xdr:ext cx="378565" cy="259045"/>
    <xdr:sp macro="" textlink="">
      <xdr:nvSpPr>
        <xdr:cNvPr id="297" name="テキスト ボックス 296">
          <a:extLst>
            <a:ext uri="{FF2B5EF4-FFF2-40B4-BE49-F238E27FC236}">
              <a16:creationId xmlns:a16="http://schemas.microsoft.com/office/drawing/2014/main" id="{A5991AB2-4273-4EC6-8FE8-D0CDEAF1E4CF}"/>
            </a:ext>
          </a:extLst>
        </xdr:cNvPr>
        <xdr:cNvSpPr txBox="1"/>
      </xdr:nvSpPr>
      <xdr:spPr>
        <a:xfrm>
          <a:off x="7672017" y="645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91643</xdr:rowOff>
    </xdr:from>
    <xdr:to>
      <xdr:col>36</xdr:col>
      <xdr:colOff>165100</xdr:colOff>
      <xdr:row>38</xdr:row>
      <xdr:rowOff>21793</xdr:rowOff>
    </xdr:to>
    <xdr:sp macro="" textlink="">
      <xdr:nvSpPr>
        <xdr:cNvPr id="298" name="フローチャート: 判断 297">
          <a:extLst>
            <a:ext uri="{FF2B5EF4-FFF2-40B4-BE49-F238E27FC236}">
              <a16:creationId xmlns:a16="http://schemas.microsoft.com/office/drawing/2014/main" id="{BC87766B-5F6E-423C-9D7A-04581FBA7EF4}"/>
            </a:ext>
          </a:extLst>
        </xdr:cNvPr>
        <xdr:cNvSpPr/>
      </xdr:nvSpPr>
      <xdr:spPr>
        <a:xfrm>
          <a:off x="6921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12920</xdr:rowOff>
    </xdr:from>
    <xdr:ext cx="378565" cy="259045"/>
    <xdr:sp macro="" textlink="">
      <xdr:nvSpPr>
        <xdr:cNvPr id="299" name="テキスト ボックス 298">
          <a:extLst>
            <a:ext uri="{FF2B5EF4-FFF2-40B4-BE49-F238E27FC236}">
              <a16:creationId xmlns:a16="http://schemas.microsoft.com/office/drawing/2014/main" id="{53379EB2-7A77-48C5-9A14-220295F2D106}"/>
            </a:ext>
          </a:extLst>
        </xdr:cNvPr>
        <xdr:cNvSpPr txBox="1"/>
      </xdr:nvSpPr>
      <xdr:spPr>
        <a:xfrm>
          <a:off x="6783017" y="6528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A32E965B-9830-4112-9E6D-99868FD6A31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67DB7F52-6A49-4974-846F-B8299859775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5F8F08F5-349D-4A9F-83E0-6C768DD00BE3}"/>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3220F32D-FAF3-49D0-BCA6-8928620A964F}"/>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26E404BC-DA06-4ECB-8CF7-0AB57A352775}"/>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109474</xdr:rowOff>
    </xdr:from>
    <xdr:to>
      <xdr:col>55</xdr:col>
      <xdr:colOff>50800</xdr:colOff>
      <xdr:row>36</xdr:row>
      <xdr:rowOff>39624</xdr:rowOff>
    </xdr:to>
    <xdr:sp macro="" textlink="">
      <xdr:nvSpPr>
        <xdr:cNvPr id="305" name="楕円 304">
          <a:extLst>
            <a:ext uri="{FF2B5EF4-FFF2-40B4-BE49-F238E27FC236}">
              <a16:creationId xmlns:a16="http://schemas.microsoft.com/office/drawing/2014/main" id="{E1026558-D53D-481E-9EE9-1E388FF7FA0B}"/>
            </a:ext>
          </a:extLst>
        </xdr:cNvPr>
        <xdr:cNvSpPr/>
      </xdr:nvSpPr>
      <xdr:spPr>
        <a:xfrm>
          <a:off x="104267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132351</xdr:rowOff>
    </xdr:from>
    <xdr:ext cx="469744" cy="259045"/>
    <xdr:sp macro="" textlink="">
      <xdr:nvSpPr>
        <xdr:cNvPr id="306" name="労働費該当値テキスト">
          <a:extLst>
            <a:ext uri="{FF2B5EF4-FFF2-40B4-BE49-F238E27FC236}">
              <a16:creationId xmlns:a16="http://schemas.microsoft.com/office/drawing/2014/main" id="{F3DB98FC-8C72-4B51-AAD4-91330C74A0D1}"/>
            </a:ext>
          </a:extLst>
        </xdr:cNvPr>
        <xdr:cNvSpPr txBox="1"/>
      </xdr:nvSpPr>
      <xdr:spPr>
        <a:xfrm>
          <a:off x="10528300" y="596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107645</xdr:rowOff>
    </xdr:from>
    <xdr:to>
      <xdr:col>50</xdr:col>
      <xdr:colOff>165100</xdr:colOff>
      <xdr:row>36</xdr:row>
      <xdr:rowOff>37795</xdr:rowOff>
    </xdr:to>
    <xdr:sp macro="" textlink="">
      <xdr:nvSpPr>
        <xdr:cNvPr id="307" name="楕円 306">
          <a:extLst>
            <a:ext uri="{FF2B5EF4-FFF2-40B4-BE49-F238E27FC236}">
              <a16:creationId xmlns:a16="http://schemas.microsoft.com/office/drawing/2014/main" id="{3DA685D8-1F14-4CC4-ACD9-5428EDC9AA27}"/>
            </a:ext>
          </a:extLst>
        </xdr:cNvPr>
        <xdr:cNvSpPr/>
      </xdr:nvSpPr>
      <xdr:spPr>
        <a:xfrm>
          <a:off x="9588500" y="61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54322</xdr:rowOff>
    </xdr:from>
    <xdr:ext cx="469744" cy="259045"/>
    <xdr:sp macro="" textlink="">
      <xdr:nvSpPr>
        <xdr:cNvPr id="308" name="テキスト ボックス 307">
          <a:extLst>
            <a:ext uri="{FF2B5EF4-FFF2-40B4-BE49-F238E27FC236}">
              <a16:creationId xmlns:a16="http://schemas.microsoft.com/office/drawing/2014/main" id="{5F66AD13-F77E-43AC-801F-4914E1EC3E1F}"/>
            </a:ext>
          </a:extLst>
        </xdr:cNvPr>
        <xdr:cNvSpPr txBox="1"/>
      </xdr:nvSpPr>
      <xdr:spPr>
        <a:xfrm>
          <a:off x="9404428" y="588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168910</xdr:rowOff>
    </xdr:from>
    <xdr:to>
      <xdr:col>46</xdr:col>
      <xdr:colOff>38100</xdr:colOff>
      <xdr:row>36</xdr:row>
      <xdr:rowOff>99060</xdr:rowOff>
    </xdr:to>
    <xdr:sp macro="" textlink="">
      <xdr:nvSpPr>
        <xdr:cNvPr id="309" name="楕円 308">
          <a:extLst>
            <a:ext uri="{FF2B5EF4-FFF2-40B4-BE49-F238E27FC236}">
              <a16:creationId xmlns:a16="http://schemas.microsoft.com/office/drawing/2014/main" id="{6754E42E-0752-4F78-B508-87226893E827}"/>
            </a:ext>
          </a:extLst>
        </xdr:cNvPr>
        <xdr:cNvSpPr/>
      </xdr:nvSpPr>
      <xdr:spPr>
        <a:xfrm>
          <a:off x="8699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115587</xdr:rowOff>
    </xdr:from>
    <xdr:ext cx="378565" cy="259045"/>
    <xdr:sp macro="" textlink="">
      <xdr:nvSpPr>
        <xdr:cNvPr id="310" name="テキスト ボックス 309">
          <a:extLst>
            <a:ext uri="{FF2B5EF4-FFF2-40B4-BE49-F238E27FC236}">
              <a16:creationId xmlns:a16="http://schemas.microsoft.com/office/drawing/2014/main" id="{EF976A6C-A579-4C85-8C1A-DB2DE2FBA88A}"/>
            </a:ext>
          </a:extLst>
        </xdr:cNvPr>
        <xdr:cNvSpPr txBox="1"/>
      </xdr:nvSpPr>
      <xdr:spPr>
        <a:xfrm>
          <a:off x="8561017" y="5944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84785</xdr:rowOff>
    </xdr:from>
    <xdr:to>
      <xdr:col>41</xdr:col>
      <xdr:colOff>101600</xdr:colOff>
      <xdr:row>36</xdr:row>
      <xdr:rowOff>14935</xdr:rowOff>
    </xdr:to>
    <xdr:sp macro="" textlink="">
      <xdr:nvSpPr>
        <xdr:cNvPr id="311" name="楕円 310">
          <a:extLst>
            <a:ext uri="{FF2B5EF4-FFF2-40B4-BE49-F238E27FC236}">
              <a16:creationId xmlns:a16="http://schemas.microsoft.com/office/drawing/2014/main" id="{60A9B00F-852E-4790-9AE5-0AD19B1B9DE3}"/>
            </a:ext>
          </a:extLst>
        </xdr:cNvPr>
        <xdr:cNvSpPr/>
      </xdr:nvSpPr>
      <xdr:spPr>
        <a:xfrm>
          <a:off x="7810500" y="60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31462</xdr:rowOff>
    </xdr:from>
    <xdr:ext cx="469744" cy="259045"/>
    <xdr:sp macro="" textlink="">
      <xdr:nvSpPr>
        <xdr:cNvPr id="312" name="テキスト ボックス 311">
          <a:extLst>
            <a:ext uri="{FF2B5EF4-FFF2-40B4-BE49-F238E27FC236}">
              <a16:creationId xmlns:a16="http://schemas.microsoft.com/office/drawing/2014/main" id="{DC2BA425-5A34-40DB-8731-CAC75C726ABC}"/>
            </a:ext>
          </a:extLst>
        </xdr:cNvPr>
        <xdr:cNvSpPr txBox="1"/>
      </xdr:nvSpPr>
      <xdr:spPr>
        <a:xfrm>
          <a:off x="7626428" y="586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112675</xdr:rowOff>
    </xdr:from>
    <xdr:to>
      <xdr:col>36</xdr:col>
      <xdr:colOff>165100</xdr:colOff>
      <xdr:row>37</xdr:row>
      <xdr:rowOff>42825</xdr:rowOff>
    </xdr:to>
    <xdr:sp macro="" textlink="">
      <xdr:nvSpPr>
        <xdr:cNvPr id="313" name="楕円 312">
          <a:extLst>
            <a:ext uri="{FF2B5EF4-FFF2-40B4-BE49-F238E27FC236}">
              <a16:creationId xmlns:a16="http://schemas.microsoft.com/office/drawing/2014/main" id="{D1D28D54-16CB-428A-A17B-1117949165EE}"/>
            </a:ext>
          </a:extLst>
        </xdr:cNvPr>
        <xdr:cNvSpPr/>
      </xdr:nvSpPr>
      <xdr:spPr>
        <a:xfrm>
          <a:off x="6921500" y="62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59352</xdr:rowOff>
    </xdr:from>
    <xdr:ext cx="378565" cy="259045"/>
    <xdr:sp macro="" textlink="">
      <xdr:nvSpPr>
        <xdr:cNvPr id="314" name="テキスト ボックス 313">
          <a:extLst>
            <a:ext uri="{FF2B5EF4-FFF2-40B4-BE49-F238E27FC236}">
              <a16:creationId xmlns:a16="http://schemas.microsoft.com/office/drawing/2014/main" id="{68E8598F-2B81-4BD9-B5D3-6DAF848AF735}"/>
            </a:ext>
          </a:extLst>
        </xdr:cNvPr>
        <xdr:cNvSpPr txBox="1"/>
      </xdr:nvSpPr>
      <xdr:spPr>
        <a:xfrm>
          <a:off x="6783017" y="6060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642A3C0C-2ACC-49C6-92B1-115096CD8D8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99FE9192-40B2-4FD1-B7CA-D8AF7CD3F06C}"/>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D7F49A24-01FC-46B3-A373-23B91C1BE46A}"/>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51A430B4-8230-4D9D-BD95-B53B6C6E74BA}"/>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90CEB963-5A6B-4C9F-A4F4-390FFB35C318}"/>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E3C3FB6F-B8EB-45BC-9380-E09E9DF2D6EA}"/>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4C8E5EC8-EA55-4DCC-8737-65A029C118D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A3DA3E9A-B6E7-4B7C-BB7B-72856E549678}"/>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D031FAC9-6F12-4E76-BF71-8273E8A5F872}"/>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C4FDA586-663A-41EA-AB7D-58344EB932AF}"/>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A4D5E129-A6DC-4E35-BB7F-49070F71B982}"/>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99E1C937-68B3-444F-905F-F3CD0018C8D4}"/>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12CB5B90-6F05-4231-B1DF-391A95A70044}"/>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3298E8D7-C2F3-427B-9A40-06AF90986F5E}"/>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CEBC4C0D-9E9A-4BE9-AEB0-69810E143FDE}"/>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60D9E199-D99D-4245-8337-B5EB41EC0F61}"/>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5F808D32-9AB6-427C-97F4-9DB9844D2AA6}"/>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FCC38CF2-9546-4F3E-8D46-562D2F36F2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51F45205-956F-4368-BCB0-8A5C357D0E6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8945D9C0-AEDE-43DC-9CD2-4A7C57BBC88B}"/>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3D47E66B-997F-4B2D-9AA6-E64242A3413D}"/>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24EAD2B2-B4FC-4B31-AD69-549B741590F2}"/>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F893126-1A4D-4FD7-937F-8C56EF3B1E9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3DA2F966-BCF2-42AD-A926-C01311C80526}"/>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A4444F23-4402-4889-A7A6-7D7F7A8407BA}"/>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40" name="直線コネクタ 339">
          <a:extLst>
            <a:ext uri="{FF2B5EF4-FFF2-40B4-BE49-F238E27FC236}">
              <a16:creationId xmlns:a16="http://schemas.microsoft.com/office/drawing/2014/main" id="{DFA9EA54-6995-42E9-852F-C1A9E760EAFD}"/>
            </a:ext>
          </a:extLst>
        </xdr:cNvPr>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41" name="農林水産業費最小値テキスト">
          <a:extLst>
            <a:ext uri="{FF2B5EF4-FFF2-40B4-BE49-F238E27FC236}">
              <a16:creationId xmlns:a16="http://schemas.microsoft.com/office/drawing/2014/main" id="{DB56B241-B23E-4EA6-BF6A-82CD16AC9833}"/>
            </a:ext>
          </a:extLst>
        </xdr:cNvPr>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42" name="直線コネクタ 341">
          <a:extLst>
            <a:ext uri="{FF2B5EF4-FFF2-40B4-BE49-F238E27FC236}">
              <a16:creationId xmlns:a16="http://schemas.microsoft.com/office/drawing/2014/main" id="{5E5EE407-9F8F-44E5-8480-881614CA641F}"/>
            </a:ext>
          </a:extLst>
        </xdr:cNvPr>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43" name="農林水産業費最大値テキスト">
          <a:extLst>
            <a:ext uri="{FF2B5EF4-FFF2-40B4-BE49-F238E27FC236}">
              <a16:creationId xmlns:a16="http://schemas.microsoft.com/office/drawing/2014/main" id="{501B4EAD-FC7A-4929-A2CF-C40E0EBC4BA9}"/>
            </a:ext>
          </a:extLst>
        </xdr:cNvPr>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44" name="直線コネクタ 343">
          <a:extLst>
            <a:ext uri="{FF2B5EF4-FFF2-40B4-BE49-F238E27FC236}">
              <a16:creationId xmlns:a16="http://schemas.microsoft.com/office/drawing/2014/main" id="{B0AA5204-FC0A-4BB2-AECF-796262DD3754}"/>
            </a:ext>
          </a:extLst>
        </xdr:cNvPr>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54514</xdr:rowOff>
    </xdr:from>
    <xdr:to>
      <xdr:col>55</xdr:col>
      <xdr:colOff>0</xdr:colOff>
      <xdr:row>57</xdr:row>
      <xdr:rowOff>70761</xdr:rowOff>
    </xdr:to>
    <xdr:cxnSp macro="">
      <xdr:nvCxnSpPr>
        <xdr:cNvPr id="345" name="直線コネクタ 344">
          <a:extLst>
            <a:ext uri="{FF2B5EF4-FFF2-40B4-BE49-F238E27FC236}">
              <a16:creationId xmlns:a16="http://schemas.microsoft.com/office/drawing/2014/main" id="{B74C1A6B-BA82-498C-BC7A-CA872EDB22B1}"/>
            </a:ext>
          </a:extLst>
        </xdr:cNvPr>
        <xdr:cNvCxnSpPr/>
      </xdr:nvCxnSpPr>
      <xdr:spPr>
        <a:xfrm>
          <a:off x="9639300" y="9827164"/>
          <a:ext cx="838200" cy="1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14263</xdr:rowOff>
    </xdr:from>
    <xdr:ext cx="534377" cy="259045"/>
    <xdr:sp macro="" textlink="">
      <xdr:nvSpPr>
        <xdr:cNvPr id="346" name="農林水産業費平均値テキスト">
          <a:extLst>
            <a:ext uri="{FF2B5EF4-FFF2-40B4-BE49-F238E27FC236}">
              <a16:creationId xmlns:a16="http://schemas.microsoft.com/office/drawing/2014/main" id="{097429E0-DAC6-4E80-A99F-1AD1A0E01168}"/>
            </a:ext>
          </a:extLst>
        </xdr:cNvPr>
        <xdr:cNvSpPr txBox="1"/>
      </xdr:nvSpPr>
      <xdr:spPr>
        <a:xfrm>
          <a:off x="10528300" y="9444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47" name="フローチャート: 判断 346">
          <a:extLst>
            <a:ext uri="{FF2B5EF4-FFF2-40B4-BE49-F238E27FC236}">
              <a16:creationId xmlns:a16="http://schemas.microsoft.com/office/drawing/2014/main" id="{5FE6173F-9DF9-446E-A944-D8337AC47656}"/>
            </a:ext>
          </a:extLst>
        </xdr:cNvPr>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31572</xdr:rowOff>
    </xdr:from>
    <xdr:to>
      <xdr:col>50</xdr:col>
      <xdr:colOff>114300</xdr:colOff>
      <xdr:row>57</xdr:row>
      <xdr:rowOff>54514</xdr:rowOff>
    </xdr:to>
    <xdr:cxnSp macro="">
      <xdr:nvCxnSpPr>
        <xdr:cNvPr id="348" name="直線コネクタ 347">
          <a:extLst>
            <a:ext uri="{FF2B5EF4-FFF2-40B4-BE49-F238E27FC236}">
              <a16:creationId xmlns:a16="http://schemas.microsoft.com/office/drawing/2014/main" id="{6ECCA9C0-1A73-43F8-A9DB-115342D3327B}"/>
            </a:ext>
          </a:extLst>
        </xdr:cNvPr>
        <xdr:cNvCxnSpPr/>
      </xdr:nvCxnSpPr>
      <xdr:spPr>
        <a:xfrm>
          <a:off x="8750300" y="9632772"/>
          <a:ext cx="889000" cy="19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49" name="フローチャート: 判断 348">
          <a:extLst>
            <a:ext uri="{FF2B5EF4-FFF2-40B4-BE49-F238E27FC236}">
              <a16:creationId xmlns:a16="http://schemas.microsoft.com/office/drawing/2014/main" id="{C778220F-E9F4-418F-81F0-18B51B8E71E2}"/>
            </a:ext>
          </a:extLst>
        </xdr:cNvPr>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69655</xdr:rowOff>
    </xdr:from>
    <xdr:ext cx="534377" cy="259045"/>
    <xdr:sp macro="" textlink="">
      <xdr:nvSpPr>
        <xdr:cNvPr id="350" name="テキスト ボックス 349">
          <a:extLst>
            <a:ext uri="{FF2B5EF4-FFF2-40B4-BE49-F238E27FC236}">
              <a16:creationId xmlns:a16="http://schemas.microsoft.com/office/drawing/2014/main" id="{BD0F4274-E9CB-449A-B33C-3F8F28BB196B}"/>
            </a:ext>
          </a:extLst>
        </xdr:cNvPr>
        <xdr:cNvSpPr txBox="1"/>
      </xdr:nvSpPr>
      <xdr:spPr>
        <a:xfrm>
          <a:off x="9372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31572</xdr:rowOff>
    </xdr:from>
    <xdr:to>
      <xdr:col>45</xdr:col>
      <xdr:colOff>177800</xdr:colOff>
      <xdr:row>57</xdr:row>
      <xdr:rowOff>111941</xdr:rowOff>
    </xdr:to>
    <xdr:cxnSp macro="">
      <xdr:nvCxnSpPr>
        <xdr:cNvPr id="351" name="直線コネクタ 350">
          <a:extLst>
            <a:ext uri="{FF2B5EF4-FFF2-40B4-BE49-F238E27FC236}">
              <a16:creationId xmlns:a16="http://schemas.microsoft.com/office/drawing/2014/main" id="{169BD821-C27F-4497-B2FA-FB66815C80D0}"/>
            </a:ext>
          </a:extLst>
        </xdr:cNvPr>
        <xdr:cNvCxnSpPr/>
      </xdr:nvCxnSpPr>
      <xdr:spPr>
        <a:xfrm flipV="1">
          <a:off x="7861300" y="9632772"/>
          <a:ext cx="889000" cy="25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52" name="フローチャート: 判断 351">
          <a:extLst>
            <a:ext uri="{FF2B5EF4-FFF2-40B4-BE49-F238E27FC236}">
              <a16:creationId xmlns:a16="http://schemas.microsoft.com/office/drawing/2014/main" id="{A95FDC78-6935-4EFA-8725-52E6F3698A07}"/>
            </a:ext>
          </a:extLst>
        </xdr:cNvPr>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81467</xdr:rowOff>
    </xdr:from>
    <xdr:ext cx="534377" cy="259045"/>
    <xdr:sp macro="" textlink="">
      <xdr:nvSpPr>
        <xdr:cNvPr id="353" name="テキスト ボックス 352">
          <a:extLst>
            <a:ext uri="{FF2B5EF4-FFF2-40B4-BE49-F238E27FC236}">
              <a16:creationId xmlns:a16="http://schemas.microsoft.com/office/drawing/2014/main" id="{33A774EA-D9BA-4D8F-A442-16FB56EBBA11}"/>
            </a:ext>
          </a:extLst>
        </xdr:cNvPr>
        <xdr:cNvSpPr txBox="1"/>
      </xdr:nvSpPr>
      <xdr:spPr>
        <a:xfrm>
          <a:off x="8483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111941</xdr:rowOff>
    </xdr:from>
    <xdr:to>
      <xdr:col>41</xdr:col>
      <xdr:colOff>50800</xdr:colOff>
      <xdr:row>57</xdr:row>
      <xdr:rowOff>165581</xdr:rowOff>
    </xdr:to>
    <xdr:cxnSp macro="">
      <xdr:nvCxnSpPr>
        <xdr:cNvPr id="354" name="直線コネクタ 353">
          <a:extLst>
            <a:ext uri="{FF2B5EF4-FFF2-40B4-BE49-F238E27FC236}">
              <a16:creationId xmlns:a16="http://schemas.microsoft.com/office/drawing/2014/main" id="{DF7D1765-A1F3-4B40-9EC6-0F5770666576}"/>
            </a:ext>
          </a:extLst>
        </xdr:cNvPr>
        <xdr:cNvCxnSpPr/>
      </xdr:nvCxnSpPr>
      <xdr:spPr>
        <a:xfrm flipV="1">
          <a:off x="6972300" y="9884591"/>
          <a:ext cx="889000" cy="5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151667</xdr:rowOff>
    </xdr:from>
    <xdr:to>
      <xdr:col>41</xdr:col>
      <xdr:colOff>101600</xdr:colOff>
      <xdr:row>56</xdr:row>
      <xdr:rowOff>81817</xdr:rowOff>
    </xdr:to>
    <xdr:sp macro="" textlink="">
      <xdr:nvSpPr>
        <xdr:cNvPr id="355" name="フローチャート: 判断 354">
          <a:extLst>
            <a:ext uri="{FF2B5EF4-FFF2-40B4-BE49-F238E27FC236}">
              <a16:creationId xmlns:a16="http://schemas.microsoft.com/office/drawing/2014/main" id="{FE4429D7-1E91-4C2C-92A4-6F583B841785}"/>
            </a:ext>
          </a:extLst>
        </xdr:cNvPr>
        <xdr:cNvSpPr/>
      </xdr:nvSpPr>
      <xdr:spPr>
        <a:xfrm>
          <a:off x="7810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98344</xdr:rowOff>
    </xdr:from>
    <xdr:ext cx="534377" cy="259045"/>
    <xdr:sp macro="" textlink="">
      <xdr:nvSpPr>
        <xdr:cNvPr id="356" name="テキスト ボックス 355">
          <a:extLst>
            <a:ext uri="{FF2B5EF4-FFF2-40B4-BE49-F238E27FC236}">
              <a16:creationId xmlns:a16="http://schemas.microsoft.com/office/drawing/2014/main" id="{53BF4C39-4CF2-417F-9599-DD6C0E6E6FC2}"/>
            </a:ext>
          </a:extLst>
        </xdr:cNvPr>
        <xdr:cNvSpPr txBox="1"/>
      </xdr:nvSpPr>
      <xdr:spPr>
        <a:xfrm>
          <a:off x="7594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37155</xdr:rowOff>
    </xdr:from>
    <xdr:to>
      <xdr:col>36</xdr:col>
      <xdr:colOff>165100</xdr:colOff>
      <xdr:row>56</xdr:row>
      <xdr:rowOff>138755</xdr:rowOff>
    </xdr:to>
    <xdr:sp macro="" textlink="">
      <xdr:nvSpPr>
        <xdr:cNvPr id="357" name="フローチャート: 判断 356">
          <a:extLst>
            <a:ext uri="{FF2B5EF4-FFF2-40B4-BE49-F238E27FC236}">
              <a16:creationId xmlns:a16="http://schemas.microsoft.com/office/drawing/2014/main" id="{87742FAC-8562-4C0B-8A91-F5E9ACD9165A}"/>
            </a:ext>
          </a:extLst>
        </xdr:cNvPr>
        <xdr:cNvSpPr/>
      </xdr:nvSpPr>
      <xdr:spPr>
        <a:xfrm>
          <a:off x="6921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155282</xdr:rowOff>
    </xdr:from>
    <xdr:ext cx="534377" cy="259045"/>
    <xdr:sp macro="" textlink="">
      <xdr:nvSpPr>
        <xdr:cNvPr id="358" name="テキスト ボックス 357">
          <a:extLst>
            <a:ext uri="{FF2B5EF4-FFF2-40B4-BE49-F238E27FC236}">
              <a16:creationId xmlns:a16="http://schemas.microsoft.com/office/drawing/2014/main" id="{218A331A-9473-4354-BC61-D8F715B32F4D}"/>
            </a:ext>
          </a:extLst>
        </xdr:cNvPr>
        <xdr:cNvSpPr txBox="1"/>
      </xdr:nvSpPr>
      <xdr:spPr>
        <a:xfrm>
          <a:off x="6705111" y="94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4FBE741B-8BBB-4407-8A7D-AC33744F4655}"/>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B4234BFE-C5F5-4C87-B5DC-E201FD7C4633}"/>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CB5554D0-CAD9-478D-9279-7F444D5456D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F5D55E34-C7D6-4858-BDF9-500344D93FC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CC6D0C57-16E6-45A1-BF29-67FB2A6D368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19961</xdr:rowOff>
    </xdr:from>
    <xdr:to>
      <xdr:col>55</xdr:col>
      <xdr:colOff>50800</xdr:colOff>
      <xdr:row>57</xdr:row>
      <xdr:rowOff>121561</xdr:rowOff>
    </xdr:to>
    <xdr:sp macro="" textlink="">
      <xdr:nvSpPr>
        <xdr:cNvPr id="364" name="楕円 363">
          <a:extLst>
            <a:ext uri="{FF2B5EF4-FFF2-40B4-BE49-F238E27FC236}">
              <a16:creationId xmlns:a16="http://schemas.microsoft.com/office/drawing/2014/main" id="{766047EC-FA41-4D4F-8C75-812FEE3579B8}"/>
            </a:ext>
          </a:extLst>
        </xdr:cNvPr>
        <xdr:cNvSpPr/>
      </xdr:nvSpPr>
      <xdr:spPr>
        <a:xfrm>
          <a:off x="10426700" y="979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169838</xdr:rowOff>
    </xdr:from>
    <xdr:ext cx="534377" cy="259045"/>
    <xdr:sp macro="" textlink="">
      <xdr:nvSpPr>
        <xdr:cNvPr id="365" name="農林水産業費該当値テキスト">
          <a:extLst>
            <a:ext uri="{FF2B5EF4-FFF2-40B4-BE49-F238E27FC236}">
              <a16:creationId xmlns:a16="http://schemas.microsoft.com/office/drawing/2014/main" id="{F74633F8-7FCD-48F6-9FD6-3FDF7FA87998}"/>
            </a:ext>
          </a:extLst>
        </xdr:cNvPr>
        <xdr:cNvSpPr txBox="1"/>
      </xdr:nvSpPr>
      <xdr:spPr>
        <a:xfrm>
          <a:off x="10528300" y="977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3714</xdr:rowOff>
    </xdr:from>
    <xdr:to>
      <xdr:col>50</xdr:col>
      <xdr:colOff>165100</xdr:colOff>
      <xdr:row>57</xdr:row>
      <xdr:rowOff>105314</xdr:rowOff>
    </xdr:to>
    <xdr:sp macro="" textlink="">
      <xdr:nvSpPr>
        <xdr:cNvPr id="366" name="楕円 365">
          <a:extLst>
            <a:ext uri="{FF2B5EF4-FFF2-40B4-BE49-F238E27FC236}">
              <a16:creationId xmlns:a16="http://schemas.microsoft.com/office/drawing/2014/main" id="{41393B14-0F99-450E-B2BF-D30E158C259E}"/>
            </a:ext>
          </a:extLst>
        </xdr:cNvPr>
        <xdr:cNvSpPr/>
      </xdr:nvSpPr>
      <xdr:spPr>
        <a:xfrm>
          <a:off x="9588500" y="977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96441</xdr:rowOff>
    </xdr:from>
    <xdr:ext cx="534377" cy="259045"/>
    <xdr:sp macro="" textlink="">
      <xdr:nvSpPr>
        <xdr:cNvPr id="367" name="テキスト ボックス 366">
          <a:extLst>
            <a:ext uri="{FF2B5EF4-FFF2-40B4-BE49-F238E27FC236}">
              <a16:creationId xmlns:a16="http://schemas.microsoft.com/office/drawing/2014/main" id="{08CE83C9-BF1A-41F4-A022-36A289673C7A}"/>
            </a:ext>
          </a:extLst>
        </xdr:cNvPr>
        <xdr:cNvSpPr txBox="1"/>
      </xdr:nvSpPr>
      <xdr:spPr>
        <a:xfrm>
          <a:off x="9372111" y="98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152222</xdr:rowOff>
    </xdr:from>
    <xdr:to>
      <xdr:col>46</xdr:col>
      <xdr:colOff>38100</xdr:colOff>
      <xdr:row>56</xdr:row>
      <xdr:rowOff>82372</xdr:rowOff>
    </xdr:to>
    <xdr:sp macro="" textlink="">
      <xdr:nvSpPr>
        <xdr:cNvPr id="368" name="楕円 367">
          <a:extLst>
            <a:ext uri="{FF2B5EF4-FFF2-40B4-BE49-F238E27FC236}">
              <a16:creationId xmlns:a16="http://schemas.microsoft.com/office/drawing/2014/main" id="{52CD3FD3-CBA4-4C63-8597-1F037514DD8C}"/>
            </a:ext>
          </a:extLst>
        </xdr:cNvPr>
        <xdr:cNvSpPr/>
      </xdr:nvSpPr>
      <xdr:spPr>
        <a:xfrm>
          <a:off x="8699500" y="95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98899</xdr:rowOff>
    </xdr:from>
    <xdr:ext cx="534377" cy="259045"/>
    <xdr:sp macro="" textlink="">
      <xdr:nvSpPr>
        <xdr:cNvPr id="369" name="テキスト ボックス 368">
          <a:extLst>
            <a:ext uri="{FF2B5EF4-FFF2-40B4-BE49-F238E27FC236}">
              <a16:creationId xmlns:a16="http://schemas.microsoft.com/office/drawing/2014/main" id="{4BB38059-E8DC-469E-BA9F-F693EBD63573}"/>
            </a:ext>
          </a:extLst>
        </xdr:cNvPr>
        <xdr:cNvSpPr txBox="1"/>
      </xdr:nvSpPr>
      <xdr:spPr>
        <a:xfrm>
          <a:off x="8483111" y="935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61141</xdr:rowOff>
    </xdr:from>
    <xdr:to>
      <xdr:col>41</xdr:col>
      <xdr:colOff>101600</xdr:colOff>
      <xdr:row>57</xdr:row>
      <xdr:rowOff>162741</xdr:rowOff>
    </xdr:to>
    <xdr:sp macro="" textlink="">
      <xdr:nvSpPr>
        <xdr:cNvPr id="370" name="楕円 369">
          <a:extLst>
            <a:ext uri="{FF2B5EF4-FFF2-40B4-BE49-F238E27FC236}">
              <a16:creationId xmlns:a16="http://schemas.microsoft.com/office/drawing/2014/main" id="{F4BD38D8-4E92-4FD2-B21E-17A659721B94}"/>
            </a:ext>
          </a:extLst>
        </xdr:cNvPr>
        <xdr:cNvSpPr/>
      </xdr:nvSpPr>
      <xdr:spPr>
        <a:xfrm>
          <a:off x="7810500" y="983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153868</xdr:rowOff>
    </xdr:from>
    <xdr:ext cx="534377" cy="259045"/>
    <xdr:sp macro="" textlink="">
      <xdr:nvSpPr>
        <xdr:cNvPr id="371" name="テキスト ボックス 370">
          <a:extLst>
            <a:ext uri="{FF2B5EF4-FFF2-40B4-BE49-F238E27FC236}">
              <a16:creationId xmlns:a16="http://schemas.microsoft.com/office/drawing/2014/main" id="{81C0E2F3-3392-4D9C-81C8-B4B27F29EF18}"/>
            </a:ext>
          </a:extLst>
        </xdr:cNvPr>
        <xdr:cNvSpPr txBox="1"/>
      </xdr:nvSpPr>
      <xdr:spPr>
        <a:xfrm>
          <a:off x="7594111" y="992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114781</xdr:rowOff>
    </xdr:from>
    <xdr:to>
      <xdr:col>36</xdr:col>
      <xdr:colOff>165100</xdr:colOff>
      <xdr:row>58</xdr:row>
      <xdr:rowOff>44931</xdr:rowOff>
    </xdr:to>
    <xdr:sp macro="" textlink="">
      <xdr:nvSpPr>
        <xdr:cNvPr id="372" name="楕円 371">
          <a:extLst>
            <a:ext uri="{FF2B5EF4-FFF2-40B4-BE49-F238E27FC236}">
              <a16:creationId xmlns:a16="http://schemas.microsoft.com/office/drawing/2014/main" id="{5E5F0567-1A9D-425B-AA86-37C4F46961FF}"/>
            </a:ext>
          </a:extLst>
        </xdr:cNvPr>
        <xdr:cNvSpPr/>
      </xdr:nvSpPr>
      <xdr:spPr>
        <a:xfrm>
          <a:off x="6921500" y="98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36058</xdr:rowOff>
    </xdr:from>
    <xdr:ext cx="534377" cy="259045"/>
    <xdr:sp macro="" textlink="">
      <xdr:nvSpPr>
        <xdr:cNvPr id="373" name="テキスト ボックス 372">
          <a:extLst>
            <a:ext uri="{FF2B5EF4-FFF2-40B4-BE49-F238E27FC236}">
              <a16:creationId xmlns:a16="http://schemas.microsoft.com/office/drawing/2014/main" id="{EED8AF82-B12B-434F-8E5F-E53C729DADA6}"/>
            </a:ext>
          </a:extLst>
        </xdr:cNvPr>
        <xdr:cNvSpPr txBox="1"/>
      </xdr:nvSpPr>
      <xdr:spPr>
        <a:xfrm>
          <a:off x="6705111" y="99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9778965B-669A-4A97-9F31-CAE982D636A5}"/>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F0C23F34-ABFF-4551-9EC6-048DBFB289C6}"/>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ECA6ACF5-95DB-47B3-B38C-6690140CA92B}"/>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886EA326-7E6A-40EF-B31B-DDF9640DBECD}"/>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352844B8-894D-4796-8A90-D5E07E82EB6D}"/>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D097DF29-3B3A-47FD-A476-107019DBBB6F}"/>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6E7D7EAB-8431-431B-8EB1-112591B47286}"/>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CCD16868-75BC-4755-8C31-4D42A9F9C724}"/>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5EACCF5F-E64D-4947-82AB-CA69D18C9AFF}"/>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5EE3B64B-5654-47D6-9B8D-52F61CDD4F37}"/>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D38F8D6-D16C-46B8-92E2-6E0BE7766E73}"/>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47649784-177B-4921-BFA9-E5B870AE00D5}"/>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CABC0812-3820-4929-B684-EF9046F92BC6}"/>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EBEC3628-B8D9-4F5E-AED8-A00D8771931C}"/>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B162D0CD-0681-45FB-811F-6634FF64866C}"/>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36D9F417-0B83-4021-A938-40387D557C5E}"/>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5ACCE6B3-7C41-497C-8A26-C5A3E35740B9}"/>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2ACED917-D74B-4AB5-B9AE-3B3ABC057C91}"/>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200FF2C7-6A5D-450F-BE1C-EE9C23DF3D2E}"/>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28C4E3DF-8723-4964-896B-1D7F36DF69CF}"/>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E9AC1C4-A483-4D41-97E7-53389462794B}"/>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267719F8-EA1B-4CF5-BC8C-64CD89B19D92}"/>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1DC094D0-08CB-41F4-A603-6D57B4617831}"/>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A2B2AF2A-140A-419F-9E81-DF9A8CECA2DE}"/>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C9FB0F03-5C4C-4DEB-8517-6B59B9BCBCCF}"/>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399" name="直線コネクタ 398">
          <a:extLst>
            <a:ext uri="{FF2B5EF4-FFF2-40B4-BE49-F238E27FC236}">
              <a16:creationId xmlns:a16="http://schemas.microsoft.com/office/drawing/2014/main" id="{6523EF52-3858-42B2-9251-37632FE98831}"/>
            </a:ext>
          </a:extLst>
        </xdr:cNvPr>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00" name="商工費最小値テキスト">
          <a:extLst>
            <a:ext uri="{FF2B5EF4-FFF2-40B4-BE49-F238E27FC236}">
              <a16:creationId xmlns:a16="http://schemas.microsoft.com/office/drawing/2014/main" id="{BB9934C4-54BD-44A5-BEBC-B21BB31716BC}"/>
            </a:ext>
          </a:extLst>
        </xdr:cNvPr>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01" name="直線コネクタ 400">
          <a:extLst>
            <a:ext uri="{FF2B5EF4-FFF2-40B4-BE49-F238E27FC236}">
              <a16:creationId xmlns:a16="http://schemas.microsoft.com/office/drawing/2014/main" id="{CC3F992B-03DD-4640-AD6A-5966F1F3EC44}"/>
            </a:ext>
          </a:extLst>
        </xdr:cNvPr>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02" name="商工費最大値テキスト">
          <a:extLst>
            <a:ext uri="{FF2B5EF4-FFF2-40B4-BE49-F238E27FC236}">
              <a16:creationId xmlns:a16="http://schemas.microsoft.com/office/drawing/2014/main" id="{B8FE92B6-C12F-4269-BB51-787417C5650B}"/>
            </a:ext>
          </a:extLst>
        </xdr:cNvPr>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03" name="直線コネクタ 402">
          <a:extLst>
            <a:ext uri="{FF2B5EF4-FFF2-40B4-BE49-F238E27FC236}">
              <a16:creationId xmlns:a16="http://schemas.microsoft.com/office/drawing/2014/main" id="{ED8FFCF9-7FE0-439E-89B1-C1E83735D9BE}"/>
            </a:ext>
          </a:extLst>
        </xdr:cNvPr>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9692</xdr:rowOff>
    </xdr:from>
    <xdr:to>
      <xdr:col>55</xdr:col>
      <xdr:colOff>0</xdr:colOff>
      <xdr:row>71</xdr:row>
      <xdr:rowOff>19816</xdr:rowOff>
    </xdr:to>
    <xdr:cxnSp macro="">
      <xdr:nvCxnSpPr>
        <xdr:cNvPr id="404" name="直線コネクタ 403">
          <a:extLst>
            <a:ext uri="{FF2B5EF4-FFF2-40B4-BE49-F238E27FC236}">
              <a16:creationId xmlns:a16="http://schemas.microsoft.com/office/drawing/2014/main" id="{3AB512BB-10D8-411E-AB62-CC5D0136868B}"/>
            </a:ext>
          </a:extLst>
        </xdr:cNvPr>
        <xdr:cNvCxnSpPr/>
      </xdr:nvCxnSpPr>
      <xdr:spPr>
        <a:xfrm>
          <a:off x="9639300" y="12182642"/>
          <a:ext cx="8382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131106</xdr:rowOff>
    </xdr:from>
    <xdr:ext cx="534377" cy="259045"/>
    <xdr:sp macro="" textlink="">
      <xdr:nvSpPr>
        <xdr:cNvPr id="405" name="商工費平均値テキスト">
          <a:extLst>
            <a:ext uri="{FF2B5EF4-FFF2-40B4-BE49-F238E27FC236}">
              <a16:creationId xmlns:a16="http://schemas.microsoft.com/office/drawing/2014/main" id="{0171FAE6-2F66-42BD-83F2-34D64626D890}"/>
            </a:ext>
          </a:extLst>
        </xdr:cNvPr>
        <xdr:cNvSpPr txBox="1"/>
      </xdr:nvSpPr>
      <xdr:spPr>
        <a:xfrm>
          <a:off x="10528300" y="1298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06" name="フローチャート: 判断 405">
          <a:extLst>
            <a:ext uri="{FF2B5EF4-FFF2-40B4-BE49-F238E27FC236}">
              <a16:creationId xmlns:a16="http://schemas.microsoft.com/office/drawing/2014/main" id="{2BFB4D5A-064C-43EF-983F-13900F2594ED}"/>
            </a:ext>
          </a:extLst>
        </xdr:cNvPr>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9692</xdr:rowOff>
    </xdr:from>
    <xdr:to>
      <xdr:col>50</xdr:col>
      <xdr:colOff>114300</xdr:colOff>
      <xdr:row>73</xdr:row>
      <xdr:rowOff>24323</xdr:rowOff>
    </xdr:to>
    <xdr:cxnSp macro="">
      <xdr:nvCxnSpPr>
        <xdr:cNvPr id="407" name="直線コネクタ 406">
          <a:extLst>
            <a:ext uri="{FF2B5EF4-FFF2-40B4-BE49-F238E27FC236}">
              <a16:creationId xmlns:a16="http://schemas.microsoft.com/office/drawing/2014/main" id="{4D05994C-C189-4320-847B-3CF78CB5C254}"/>
            </a:ext>
          </a:extLst>
        </xdr:cNvPr>
        <xdr:cNvCxnSpPr/>
      </xdr:nvCxnSpPr>
      <xdr:spPr>
        <a:xfrm flipV="1">
          <a:off x="8750300" y="12182642"/>
          <a:ext cx="889000" cy="3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08" name="フローチャート: 判断 407">
          <a:extLst>
            <a:ext uri="{FF2B5EF4-FFF2-40B4-BE49-F238E27FC236}">
              <a16:creationId xmlns:a16="http://schemas.microsoft.com/office/drawing/2014/main" id="{891710BE-9935-4B0B-87E6-050812D8B9FF}"/>
            </a:ext>
          </a:extLst>
        </xdr:cNvPr>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160368</xdr:rowOff>
    </xdr:from>
    <xdr:ext cx="534377" cy="259045"/>
    <xdr:sp macro="" textlink="">
      <xdr:nvSpPr>
        <xdr:cNvPr id="409" name="テキスト ボックス 408">
          <a:extLst>
            <a:ext uri="{FF2B5EF4-FFF2-40B4-BE49-F238E27FC236}">
              <a16:creationId xmlns:a16="http://schemas.microsoft.com/office/drawing/2014/main" id="{E2E76E2A-8588-4FF2-8382-09DD131F1F60}"/>
            </a:ext>
          </a:extLst>
        </xdr:cNvPr>
        <xdr:cNvSpPr txBox="1"/>
      </xdr:nvSpPr>
      <xdr:spPr>
        <a:xfrm>
          <a:off x="9372111" y="1301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24323</xdr:rowOff>
    </xdr:from>
    <xdr:to>
      <xdr:col>45</xdr:col>
      <xdr:colOff>177800</xdr:colOff>
      <xdr:row>73</xdr:row>
      <xdr:rowOff>65928</xdr:rowOff>
    </xdr:to>
    <xdr:cxnSp macro="">
      <xdr:nvCxnSpPr>
        <xdr:cNvPr id="410" name="直線コネクタ 409">
          <a:extLst>
            <a:ext uri="{FF2B5EF4-FFF2-40B4-BE49-F238E27FC236}">
              <a16:creationId xmlns:a16="http://schemas.microsoft.com/office/drawing/2014/main" id="{C79C0459-5770-4246-9B82-F604AD6A612B}"/>
            </a:ext>
          </a:extLst>
        </xdr:cNvPr>
        <xdr:cNvCxnSpPr/>
      </xdr:nvCxnSpPr>
      <xdr:spPr>
        <a:xfrm flipV="1">
          <a:off x="7861300" y="12540173"/>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11" name="フローチャート: 判断 410">
          <a:extLst>
            <a:ext uri="{FF2B5EF4-FFF2-40B4-BE49-F238E27FC236}">
              <a16:creationId xmlns:a16="http://schemas.microsoft.com/office/drawing/2014/main" id="{9DAE6784-FD18-43CC-9A01-CE6CB25DA8B8}"/>
            </a:ext>
          </a:extLst>
        </xdr:cNvPr>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14259</xdr:rowOff>
    </xdr:from>
    <xdr:ext cx="534377" cy="259045"/>
    <xdr:sp macro="" textlink="">
      <xdr:nvSpPr>
        <xdr:cNvPr id="412" name="テキスト ボックス 411">
          <a:extLst>
            <a:ext uri="{FF2B5EF4-FFF2-40B4-BE49-F238E27FC236}">
              <a16:creationId xmlns:a16="http://schemas.microsoft.com/office/drawing/2014/main" id="{480E6FC9-1C74-42B6-B18C-EFE2E4B12E04}"/>
            </a:ext>
          </a:extLst>
        </xdr:cNvPr>
        <xdr:cNvSpPr txBox="1"/>
      </xdr:nvSpPr>
      <xdr:spPr>
        <a:xfrm>
          <a:off x="8483111" y="130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65928</xdr:rowOff>
    </xdr:from>
    <xdr:to>
      <xdr:col>41</xdr:col>
      <xdr:colOff>50800</xdr:colOff>
      <xdr:row>75</xdr:row>
      <xdr:rowOff>70467</xdr:rowOff>
    </xdr:to>
    <xdr:cxnSp macro="">
      <xdr:nvCxnSpPr>
        <xdr:cNvPr id="413" name="直線コネクタ 412">
          <a:extLst>
            <a:ext uri="{FF2B5EF4-FFF2-40B4-BE49-F238E27FC236}">
              <a16:creationId xmlns:a16="http://schemas.microsoft.com/office/drawing/2014/main" id="{433046AE-335F-4441-B510-0C1391D551CB}"/>
            </a:ext>
          </a:extLst>
        </xdr:cNvPr>
        <xdr:cNvCxnSpPr/>
      </xdr:nvCxnSpPr>
      <xdr:spPr>
        <a:xfrm flipV="1">
          <a:off x="6972300" y="12581778"/>
          <a:ext cx="889000" cy="34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32665</xdr:rowOff>
    </xdr:from>
    <xdr:to>
      <xdr:col>41</xdr:col>
      <xdr:colOff>101600</xdr:colOff>
      <xdr:row>75</xdr:row>
      <xdr:rowOff>134265</xdr:rowOff>
    </xdr:to>
    <xdr:sp macro="" textlink="">
      <xdr:nvSpPr>
        <xdr:cNvPr id="414" name="フローチャート: 判断 413">
          <a:extLst>
            <a:ext uri="{FF2B5EF4-FFF2-40B4-BE49-F238E27FC236}">
              <a16:creationId xmlns:a16="http://schemas.microsoft.com/office/drawing/2014/main" id="{00286583-F32B-4DE7-967D-434B96BC85AD}"/>
            </a:ext>
          </a:extLst>
        </xdr:cNvPr>
        <xdr:cNvSpPr/>
      </xdr:nvSpPr>
      <xdr:spPr>
        <a:xfrm>
          <a:off x="7810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125392</xdr:rowOff>
    </xdr:from>
    <xdr:ext cx="534377" cy="259045"/>
    <xdr:sp macro="" textlink="">
      <xdr:nvSpPr>
        <xdr:cNvPr id="415" name="テキスト ボックス 414">
          <a:extLst>
            <a:ext uri="{FF2B5EF4-FFF2-40B4-BE49-F238E27FC236}">
              <a16:creationId xmlns:a16="http://schemas.microsoft.com/office/drawing/2014/main" id="{D64F59B8-B8CB-4380-A978-33F7B7B025D8}"/>
            </a:ext>
          </a:extLst>
        </xdr:cNvPr>
        <xdr:cNvSpPr txBox="1"/>
      </xdr:nvSpPr>
      <xdr:spPr>
        <a:xfrm>
          <a:off x="7594111" y="129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81029</xdr:rowOff>
    </xdr:from>
    <xdr:to>
      <xdr:col>36</xdr:col>
      <xdr:colOff>165100</xdr:colOff>
      <xdr:row>77</xdr:row>
      <xdr:rowOff>11179</xdr:rowOff>
    </xdr:to>
    <xdr:sp macro="" textlink="">
      <xdr:nvSpPr>
        <xdr:cNvPr id="416" name="フローチャート: 判断 415">
          <a:extLst>
            <a:ext uri="{FF2B5EF4-FFF2-40B4-BE49-F238E27FC236}">
              <a16:creationId xmlns:a16="http://schemas.microsoft.com/office/drawing/2014/main" id="{74D6FBCF-F2A4-455A-B285-383AF98ED6C2}"/>
            </a:ext>
          </a:extLst>
        </xdr:cNvPr>
        <xdr:cNvSpPr/>
      </xdr:nvSpPr>
      <xdr:spPr>
        <a:xfrm>
          <a:off x="6921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2306</xdr:rowOff>
    </xdr:from>
    <xdr:ext cx="534377" cy="259045"/>
    <xdr:sp macro="" textlink="">
      <xdr:nvSpPr>
        <xdr:cNvPr id="417" name="テキスト ボックス 416">
          <a:extLst>
            <a:ext uri="{FF2B5EF4-FFF2-40B4-BE49-F238E27FC236}">
              <a16:creationId xmlns:a16="http://schemas.microsoft.com/office/drawing/2014/main" id="{42ACD7F4-D6FA-458A-AE47-58E2DB2634F0}"/>
            </a:ext>
          </a:extLst>
        </xdr:cNvPr>
        <xdr:cNvSpPr txBox="1"/>
      </xdr:nvSpPr>
      <xdr:spPr>
        <a:xfrm>
          <a:off x="6705111" y="1320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EDA3B8E8-894F-4F69-B765-EE5141E76EC5}"/>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E505A207-3D55-47E7-925A-2F4C89801F58}"/>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B7BBC4E4-319D-438D-909A-9D586284C5AD}"/>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75771996-1693-4044-AAAE-ADAB938DD51D}"/>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3C0CFB2C-5FEB-4D21-9670-66D00DC0892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140466</xdr:rowOff>
    </xdr:from>
    <xdr:to>
      <xdr:col>55</xdr:col>
      <xdr:colOff>50800</xdr:colOff>
      <xdr:row>71</xdr:row>
      <xdr:rowOff>70616</xdr:rowOff>
    </xdr:to>
    <xdr:sp macro="" textlink="">
      <xdr:nvSpPr>
        <xdr:cNvPr id="423" name="楕円 422">
          <a:extLst>
            <a:ext uri="{FF2B5EF4-FFF2-40B4-BE49-F238E27FC236}">
              <a16:creationId xmlns:a16="http://schemas.microsoft.com/office/drawing/2014/main" id="{50E96BA1-BCD4-4EFE-879A-7C5704B12EDD}"/>
            </a:ext>
          </a:extLst>
        </xdr:cNvPr>
        <xdr:cNvSpPr/>
      </xdr:nvSpPr>
      <xdr:spPr>
        <a:xfrm>
          <a:off x="10426700" y="121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71809</xdr:rowOff>
    </xdr:from>
    <xdr:ext cx="534377" cy="259045"/>
    <xdr:sp macro="" textlink="">
      <xdr:nvSpPr>
        <xdr:cNvPr id="424" name="商工費該当値テキスト">
          <a:extLst>
            <a:ext uri="{FF2B5EF4-FFF2-40B4-BE49-F238E27FC236}">
              <a16:creationId xmlns:a16="http://schemas.microsoft.com/office/drawing/2014/main" id="{7A2B8102-8A65-4884-9551-7766AC4ED512}"/>
            </a:ext>
          </a:extLst>
        </xdr:cNvPr>
        <xdr:cNvSpPr txBox="1"/>
      </xdr:nvSpPr>
      <xdr:spPr>
        <a:xfrm>
          <a:off x="10528300" y="1207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130342</xdr:rowOff>
    </xdr:from>
    <xdr:to>
      <xdr:col>50</xdr:col>
      <xdr:colOff>165100</xdr:colOff>
      <xdr:row>71</xdr:row>
      <xdr:rowOff>60492</xdr:rowOff>
    </xdr:to>
    <xdr:sp macro="" textlink="">
      <xdr:nvSpPr>
        <xdr:cNvPr id="425" name="楕円 424">
          <a:extLst>
            <a:ext uri="{FF2B5EF4-FFF2-40B4-BE49-F238E27FC236}">
              <a16:creationId xmlns:a16="http://schemas.microsoft.com/office/drawing/2014/main" id="{BE1BCBD7-2D56-46C2-AA1E-F33B25B368AB}"/>
            </a:ext>
          </a:extLst>
        </xdr:cNvPr>
        <xdr:cNvSpPr/>
      </xdr:nvSpPr>
      <xdr:spPr>
        <a:xfrm>
          <a:off x="9588500" y="1213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77019</xdr:rowOff>
    </xdr:from>
    <xdr:ext cx="534377" cy="259045"/>
    <xdr:sp macro="" textlink="">
      <xdr:nvSpPr>
        <xdr:cNvPr id="426" name="テキスト ボックス 425">
          <a:extLst>
            <a:ext uri="{FF2B5EF4-FFF2-40B4-BE49-F238E27FC236}">
              <a16:creationId xmlns:a16="http://schemas.microsoft.com/office/drawing/2014/main" id="{CDDF7041-D6D8-4771-8DB5-38E070EA2B6F}"/>
            </a:ext>
          </a:extLst>
        </xdr:cNvPr>
        <xdr:cNvSpPr txBox="1"/>
      </xdr:nvSpPr>
      <xdr:spPr>
        <a:xfrm>
          <a:off x="9372111" y="119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144973</xdr:rowOff>
    </xdr:from>
    <xdr:to>
      <xdr:col>46</xdr:col>
      <xdr:colOff>38100</xdr:colOff>
      <xdr:row>73</xdr:row>
      <xdr:rowOff>75123</xdr:rowOff>
    </xdr:to>
    <xdr:sp macro="" textlink="">
      <xdr:nvSpPr>
        <xdr:cNvPr id="427" name="楕円 426">
          <a:extLst>
            <a:ext uri="{FF2B5EF4-FFF2-40B4-BE49-F238E27FC236}">
              <a16:creationId xmlns:a16="http://schemas.microsoft.com/office/drawing/2014/main" id="{FF6C686D-CC89-4132-8D80-0DCE2D83E577}"/>
            </a:ext>
          </a:extLst>
        </xdr:cNvPr>
        <xdr:cNvSpPr/>
      </xdr:nvSpPr>
      <xdr:spPr>
        <a:xfrm>
          <a:off x="8699500" y="1248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91650</xdr:rowOff>
    </xdr:from>
    <xdr:ext cx="534377" cy="259045"/>
    <xdr:sp macro="" textlink="">
      <xdr:nvSpPr>
        <xdr:cNvPr id="428" name="テキスト ボックス 427">
          <a:extLst>
            <a:ext uri="{FF2B5EF4-FFF2-40B4-BE49-F238E27FC236}">
              <a16:creationId xmlns:a16="http://schemas.microsoft.com/office/drawing/2014/main" id="{3061F6A0-D317-44CF-9DA9-C5A08FF419E4}"/>
            </a:ext>
          </a:extLst>
        </xdr:cNvPr>
        <xdr:cNvSpPr txBox="1"/>
      </xdr:nvSpPr>
      <xdr:spPr>
        <a:xfrm>
          <a:off x="8483111" y="1226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15128</xdr:rowOff>
    </xdr:from>
    <xdr:to>
      <xdr:col>41</xdr:col>
      <xdr:colOff>101600</xdr:colOff>
      <xdr:row>73</xdr:row>
      <xdr:rowOff>116728</xdr:rowOff>
    </xdr:to>
    <xdr:sp macro="" textlink="">
      <xdr:nvSpPr>
        <xdr:cNvPr id="429" name="楕円 428">
          <a:extLst>
            <a:ext uri="{FF2B5EF4-FFF2-40B4-BE49-F238E27FC236}">
              <a16:creationId xmlns:a16="http://schemas.microsoft.com/office/drawing/2014/main" id="{4EBA89DA-434F-4898-B42E-FD45CF586637}"/>
            </a:ext>
          </a:extLst>
        </xdr:cNvPr>
        <xdr:cNvSpPr/>
      </xdr:nvSpPr>
      <xdr:spPr>
        <a:xfrm>
          <a:off x="7810500" y="1253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133255</xdr:rowOff>
    </xdr:from>
    <xdr:ext cx="534377" cy="259045"/>
    <xdr:sp macro="" textlink="">
      <xdr:nvSpPr>
        <xdr:cNvPr id="430" name="テキスト ボックス 429">
          <a:extLst>
            <a:ext uri="{FF2B5EF4-FFF2-40B4-BE49-F238E27FC236}">
              <a16:creationId xmlns:a16="http://schemas.microsoft.com/office/drawing/2014/main" id="{9EB8FD15-4924-4597-91A7-00B1FDDFA5B6}"/>
            </a:ext>
          </a:extLst>
        </xdr:cNvPr>
        <xdr:cNvSpPr txBox="1"/>
      </xdr:nvSpPr>
      <xdr:spPr>
        <a:xfrm>
          <a:off x="7594111" y="1230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19667</xdr:rowOff>
    </xdr:from>
    <xdr:to>
      <xdr:col>36</xdr:col>
      <xdr:colOff>165100</xdr:colOff>
      <xdr:row>75</xdr:row>
      <xdr:rowOff>121267</xdr:rowOff>
    </xdr:to>
    <xdr:sp macro="" textlink="">
      <xdr:nvSpPr>
        <xdr:cNvPr id="431" name="楕円 430">
          <a:extLst>
            <a:ext uri="{FF2B5EF4-FFF2-40B4-BE49-F238E27FC236}">
              <a16:creationId xmlns:a16="http://schemas.microsoft.com/office/drawing/2014/main" id="{B322B87E-7B83-498B-9B2A-7D2C57B9BD31}"/>
            </a:ext>
          </a:extLst>
        </xdr:cNvPr>
        <xdr:cNvSpPr/>
      </xdr:nvSpPr>
      <xdr:spPr>
        <a:xfrm>
          <a:off x="6921500" y="1287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137794</xdr:rowOff>
    </xdr:from>
    <xdr:ext cx="534377" cy="259045"/>
    <xdr:sp macro="" textlink="">
      <xdr:nvSpPr>
        <xdr:cNvPr id="432" name="テキスト ボックス 431">
          <a:extLst>
            <a:ext uri="{FF2B5EF4-FFF2-40B4-BE49-F238E27FC236}">
              <a16:creationId xmlns:a16="http://schemas.microsoft.com/office/drawing/2014/main" id="{99662D30-D94E-4E47-909C-8CA8AABDF5AB}"/>
            </a:ext>
          </a:extLst>
        </xdr:cNvPr>
        <xdr:cNvSpPr txBox="1"/>
      </xdr:nvSpPr>
      <xdr:spPr>
        <a:xfrm>
          <a:off x="6705111" y="1265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3604F5B3-7DE6-484C-8EBA-F0E3EEDE3B9B}"/>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8F6F3340-54AE-4376-B616-0FC6B4A849AB}"/>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D4208D5D-38FF-4BEA-83ED-3A992F78B2C6}"/>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88C70C0C-9DC0-404F-808C-ACAA659AD39E}"/>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5CB57550-1BFA-49CE-8560-7EC8BF6749EF}"/>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BD5C4254-A57A-4AE0-ADE8-1E2DF8C6C403}"/>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A319B01B-D1A7-403F-80F4-7B90441D463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3EA1321-B4CC-4247-8817-BB0C1221AFBC}"/>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A4E5F8E6-C84C-4E04-A228-FBB0D1281433}"/>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F5B5025B-5181-4D9A-8B9E-1E21D78D3AB4}"/>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AD77E292-D67A-49E0-B91A-6D8D17D328F3}"/>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B4D4034F-B8E7-4999-B88F-E3FEA3D1C9BB}"/>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B3387E5E-B4FF-46C7-A649-90324512F0B5}"/>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E5E53E4F-737D-4BF2-AA3E-9F671189BFE5}"/>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B6DB531E-60DC-4BB9-9D73-7CC19E4586EA}"/>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C085E90D-E08B-443F-8D5B-12D64BDCEE43}"/>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53CEA0CA-4033-4C3F-9C9D-3FF84D03FD98}"/>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7111D411-6162-49A8-BCF0-A70D4FD17B3E}"/>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ED4E9829-A784-48F3-B4E7-D2CCB5FD0438}"/>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D57BEBF7-E6ED-4CEA-B486-1D5359899AF4}"/>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40832864-9F01-48FF-BD43-6EEAF4B0238B}"/>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AF24C80C-C55B-49CD-9773-2C1355158226}"/>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AD27867D-E074-4258-997A-AFDA64F6816D}"/>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7CF0AD80-D228-4CDB-928E-8A0AB23A3CBA}"/>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134843</xdr:rowOff>
    </xdr:from>
    <xdr:to>
      <xdr:col>54</xdr:col>
      <xdr:colOff>189865</xdr:colOff>
      <xdr:row>97</xdr:row>
      <xdr:rowOff>109049</xdr:rowOff>
    </xdr:to>
    <xdr:cxnSp macro="">
      <xdr:nvCxnSpPr>
        <xdr:cNvPr id="457" name="直線コネクタ 456">
          <a:extLst>
            <a:ext uri="{FF2B5EF4-FFF2-40B4-BE49-F238E27FC236}">
              <a16:creationId xmlns:a16="http://schemas.microsoft.com/office/drawing/2014/main" id="{83D99DA5-9915-468B-8D49-7EBFDB853D24}"/>
            </a:ext>
          </a:extLst>
        </xdr:cNvPr>
        <xdr:cNvCxnSpPr/>
      </xdr:nvCxnSpPr>
      <xdr:spPr>
        <a:xfrm flipV="1">
          <a:off x="10475595" y="15393893"/>
          <a:ext cx="1270" cy="134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112876</xdr:rowOff>
    </xdr:from>
    <xdr:ext cx="534377" cy="259045"/>
    <xdr:sp macro="" textlink="">
      <xdr:nvSpPr>
        <xdr:cNvPr id="458" name="土木費最小値テキスト">
          <a:extLst>
            <a:ext uri="{FF2B5EF4-FFF2-40B4-BE49-F238E27FC236}">
              <a16:creationId xmlns:a16="http://schemas.microsoft.com/office/drawing/2014/main" id="{5A18D8A5-1697-4F29-8B10-56A8DE2EE000}"/>
            </a:ext>
          </a:extLst>
        </xdr:cNvPr>
        <xdr:cNvSpPr txBox="1"/>
      </xdr:nvSpPr>
      <xdr:spPr>
        <a:xfrm>
          <a:off x="10528300" y="167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109049</xdr:rowOff>
    </xdr:from>
    <xdr:to>
      <xdr:col>55</xdr:col>
      <xdr:colOff>88900</xdr:colOff>
      <xdr:row>97</xdr:row>
      <xdr:rowOff>109049</xdr:rowOff>
    </xdr:to>
    <xdr:cxnSp macro="">
      <xdr:nvCxnSpPr>
        <xdr:cNvPr id="459" name="直線コネクタ 458">
          <a:extLst>
            <a:ext uri="{FF2B5EF4-FFF2-40B4-BE49-F238E27FC236}">
              <a16:creationId xmlns:a16="http://schemas.microsoft.com/office/drawing/2014/main" id="{8AF8D4C8-605D-4658-9DF3-BAD3A39510D0}"/>
            </a:ext>
          </a:extLst>
        </xdr:cNvPr>
        <xdr:cNvCxnSpPr/>
      </xdr:nvCxnSpPr>
      <xdr:spPr>
        <a:xfrm>
          <a:off x="10388600" y="1673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81520</xdr:rowOff>
    </xdr:from>
    <xdr:ext cx="599010" cy="259045"/>
    <xdr:sp macro="" textlink="">
      <xdr:nvSpPr>
        <xdr:cNvPr id="460" name="土木費最大値テキスト">
          <a:extLst>
            <a:ext uri="{FF2B5EF4-FFF2-40B4-BE49-F238E27FC236}">
              <a16:creationId xmlns:a16="http://schemas.microsoft.com/office/drawing/2014/main" id="{4560DB94-D892-41AD-A167-830BDE3853F8}"/>
            </a:ext>
          </a:extLst>
        </xdr:cNvPr>
        <xdr:cNvSpPr txBox="1"/>
      </xdr:nvSpPr>
      <xdr:spPr>
        <a:xfrm>
          <a:off x="10528300" y="1516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134843</xdr:rowOff>
    </xdr:from>
    <xdr:to>
      <xdr:col>55</xdr:col>
      <xdr:colOff>88900</xdr:colOff>
      <xdr:row>89</xdr:row>
      <xdr:rowOff>134843</xdr:rowOff>
    </xdr:to>
    <xdr:cxnSp macro="">
      <xdr:nvCxnSpPr>
        <xdr:cNvPr id="461" name="直線コネクタ 460">
          <a:extLst>
            <a:ext uri="{FF2B5EF4-FFF2-40B4-BE49-F238E27FC236}">
              <a16:creationId xmlns:a16="http://schemas.microsoft.com/office/drawing/2014/main" id="{5DA870AF-CE7B-409F-AFB5-9BA18DC39A71}"/>
            </a:ext>
          </a:extLst>
        </xdr:cNvPr>
        <xdr:cNvCxnSpPr/>
      </xdr:nvCxnSpPr>
      <xdr:spPr>
        <a:xfrm>
          <a:off x="10388600" y="153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74530</xdr:rowOff>
    </xdr:from>
    <xdr:to>
      <xdr:col>55</xdr:col>
      <xdr:colOff>0</xdr:colOff>
      <xdr:row>96</xdr:row>
      <xdr:rowOff>66529</xdr:rowOff>
    </xdr:to>
    <xdr:cxnSp macro="">
      <xdr:nvCxnSpPr>
        <xdr:cNvPr id="462" name="直線コネクタ 461">
          <a:extLst>
            <a:ext uri="{FF2B5EF4-FFF2-40B4-BE49-F238E27FC236}">
              <a16:creationId xmlns:a16="http://schemas.microsoft.com/office/drawing/2014/main" id="{48A1EE56-5717-4D7E-A80F-DAAF3D296FF7}"/>
            </a:ext>
          </a:extLst>
        </xdr:cNvPr>
        <xdr:cNvCxnSpPr/>
      </xdr:nvCxnSpPr>
      <xdr:spPr>
        <a:xfrm flipV="1">
          <a:off x="9639300" y="16362280"/>
          <a:ext cx="838200" cy="16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106405</xdr:rowOff>
    </xdr:from>
    <xdr:ext cx="534377" cy="259045"/>
    <xdr:sp macro="" textlink="">
      <xdr:nvSpPr>
        <xdr:cNvPr id="463" name="土木費平均値テキスト">
          <a:extLst>
            <a:ext uri="{FF2B5EF4-FFF2-40B4-BE49-F238E27FC236}">
              <a16:creationId xmlns:a16="http://schemas.microsoft.com/office/drawing/2014/main" id="{6ED77733-C845-46AE-8F2C-4F7E2F5B93A4}"/>
            </a:ext>
          </a:extLst>
        </xdr:cNvPr>
        <xdr:cNvSpPr txBox="1"/>
      </xdr:nvSpPr>
      <xdr:spPr>
        <a:xfrm>
          <a:off x="10528300" y="16051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83528</xdr:rowOff>
    </xdr:from>
    <xdr:to>
      <xdr:col>55</xdr:col>
      <xdr:colOff>50800</xdr:colOff>
      <xdr:row>95</xdr:row>
      <xdr:rowOff>13678</xdr:rowOff>
    </xdr:to>
    <xdr:sp macro="" textlink="">
      <xdr:nvSpPr>
        <xdr:cNvPr id="464" name="フローチャート: 判断 463">
          <a:extLst>
            <a:ext uri="{FF2B5EF4-FFF2-40B4-BE49-F238E27FC236}">
              <a16:creationId xmlns:a16="http://schemas.microsoft.com/office/drawing/2014/main" id="{44AFBD0B-D6CC-437F-A88C-3DE43A70E852}"/>
            </a:ext>
          </a:extLst>
        </xdr:cNvPr>
        <xdr:cNvSpPr/>
      </xdr:nvSpPr>
      <xdr:spPr>
        <a:xfrm>
          <a:off x="104267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39439</xdr:rowOff>
    </xdr:from>
    <xdr:to>
      <xdr:col>50</xdr:col>
      <xdr:colOff>114300</xdr:colOff>
      <xdr:row>96</xdr:row>
      <xdr:rowOff>66529</xdr:rowOff>
    </xdr:to>
    <xdr:cxnSp macro="">
      <xdr:nvCxnSpPr>
        <xdr:cNvPr id="465" name="直線コネクタ 464">
          <a:extLst>
            <a:ext uri="{FF2B5EF4-FFF2-40B4-BE49-F238E27FC236}">
              <a16:creationId xmlns:a16="http://schemas.microsoft.com/office/drawing/2014/main" id="{3FAF7F41-34B0-414E-95AD-346B66395866}"/>
            </a:ext>
          </a:extLst>
        </xdr:cNvPr>
        <xdr:cNvCxnSpPr/>
      </xdr:nvCxnSpPr>
      <xdr:spPr>
        <a:xfrm>
          <a:off x="8750300" y="16498639"/>
          <a:ext cx="889000" cy="2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62058</xdr:rowOff>
    </xdr:from>
    <xdr:to>
      <xdr:col>50</xdr:col>
      <xdr:colOff>165100</xdr:colOff>
      <xdr:row>94</xdr:row>
      <xdr:rowOff>163658</xdr:rowOff>
    </xdr:to>
    <xdr:sp macro="" textlink="">
      <xdr:nvSpPr>
        <xdr:cNvPr id="466" name="フローチャート: 判断 465">
          <a:extLst>
            <a:ext uri="{FF2B5EF4-FFF2-40B4-BE49-F238E27FC236}">
              <a16:creationId xmlns:a16="http://schemas.microsoft.com/office/drawing/2014/main" id="{2F8FBD25-5D19-477C-B4E8-F28E3B8F4406}"/>
            </a:ext>
          </a:extLst>
        </xdr:cNvPr>
        <xdr:cNvSpPr/>
      </xdr:nvSpPr>
      <xdr:spPr>
        <a:xfrm>
          <a:off x="9588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8735</xdr:rowOff>
    </xdr:from>
    <xdr:ext cx="534377" cy="259045"/>
    <xdr:sp macro="" textlink="">
      <xdr:nvSpPr>
        <xdr:cNvPr id="467" name="テキスト ボックス 466">
          <a:extLst>
            <a:ext uri="{FF2B5EF4-FFF2-40B4-BE49-F238E27FC236}">
              <a16:creationId xmlns:a16="http://schemas.microsoft.com/office/drawing/2014/main" id="{D0E4E5B0-846C-4BF0-B354-F85F20E52239}"/>
            </a:ext>
          </a:extLst>
        </xdr:cNvPr>
        <xdr:cNvSpPr txBox="1"/>
      </xdr:nvSpPr>
      <xdr:spPr>
        <a:xfrm>
          <a:off x="9372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39439</xdr:rowOff>
    </xdr:from>
    <xdr:to>
      <xdr:col>45</xdr:col>
      <xdr:colOff>177800</xdr:colOff>
      <xdr:row>96</xdr:row>
      <xdr:rowOff>58128</xdr:rowOff>
    </xdr:to>
    <xdr:cxnSp macro="">
      <xdr:nvCxnSpPr>
        <xdr:cNvPr id="468" name="直線コネクタ 467">
          <a:extLst>
            <a:ext uri="{FF2B5EF4-FFF2-40B4-BE49-F238E27FC236}">
              <a16:creationId xmlns:a16="http://schemas.microsoft.com/office/drawing/2014/main" id="{FD0B06F9-D96A-490B-9789-271A80527001}"/>
            </a:ext>
          </a:extLst>
        </xdr:cNvPr>
        <xdr:cNvCxnSpPr/>
      </xdr:nvCxnSpPr>
      <xdr:spPr>
        <a:xfrm flipV="1">
          <a:off x="7861300" y="16498639"/>
          <a:ext cx="889000" cy="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120962</xdr:rowOff>
    </xdr:from>
    <xdr:to>
      <xdr:col>46</xdr:col>
      <xdr:colOff>38100</xdr:colOff>
      <xdr:row>95</xdr:row>
      <xdr:rowOff>51112</xdr:rowOff>
    </xdr:to>
    <xdr:sp macro="" textlink="">
      <xdr:nvSpPr>
        <xdr:cNvPr id="469" name="フローチャート: 判断 468">
          <a:extLst>
            <a:ext uri="{FF2B5EF4-FFF2-40B4-BE49-F238E27FC236}">
              <a16:creationId xmlns:a16="http://schemas.microsoft.com/office/drawing/2014/main" id="{745A095F-F7BC-44DC-9E41-BF32E88CBCF3}"/>
            </a:ext>
          </a:extLst>
        </xdr:cNvPr>
        <xdr:cNvSpPr/>
      </xdr:nvSpPr>
      <xdr:spPr>
        <a:xfrm>
          <a:off x="8699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67639</xdr:rowOff>
    </xdr:from>
    <xdr:ext cx="534377" cy="259045"/>
    <xdr:sp macro="" textlink="">
      <xdr:nvSpPr>
        <xdr:cNvPr id="470" name="テキスト ボックス 469">
          <a:extLst>
            <a:ext uri="{FF2B5EF4-FFF2-40B4-BE49-F238E27FC236}">
              <a16:creationId xmlns:a16="http://schemas.microsoft.com/office/drawing/2014/main" id="{53493B13-8809-4F11-AD19-F7F1EFF4C6F7}"/>
            </a:ext>
          </a:extLst>
        </xdr:cNvPr>
        <xdr:cNvSpPr txBox="1"/>
      </xdr:nvSpPr>
      <xdr:spPr>
        <a:xfrm>
          <a:off x="8483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58128</xdr:rowOff>
    </xdr:from>
    <xdr:to>
      <xdr:col>41</xdr:col>
      <xdr:colOff>50800</xdr:colOff>
      <xdr:row>97</xdr:row>
      <xdr:rowOff>21495</xdr:rowOff>
    </xdr:to>
    <xdr:cxnSp macro="">
      <xdr:nvCxnSpPr>
        <xdr:cNvPr id="471" name="直線コネクタ 470">
          <a:extLst>
            <a:ext uri="{FF2B5EF4-FFF2-40B4-BE49-F238E27FC236}">
              <a16:creationId xmlns:a16="http://schemas.microsoft.com/office/drawing/2014/main" id="{B943C0E5-FDA3-4D7B-BE15-B129C143ADFA}"/>
            </a:ext>
          </a:extLst>
        </xdr:cNvPr>
        <xdr:cNvCxnSpPr/>
      </xdr:nvCxnSpPr>
      <xdr:spPr>
        <a:xfrm flipV="1">
          <a:off x="6972300" y="16517328"/>
          <a:ext cx="889000" cy="13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90957</xdr:rowOff>
    </xdr:from>
    <xdr:to>
      <xdr:col>41</xdr:col>
      <xdr:colOff>101600</xdr:colOff>
      <xdr:row>95</xdr:row>
      <xdr:rowOff>21107</xdr:rowOff>
    </xdr:to>
    <xdr:sp macro="" textlink="">
      <xdr:nvSpPr>
        <xdr:cNvPr id="472" name="フローチャート: 判断 471">
          <a:extLst>
            <a:ext uri="{FF2B5EF4-FFF2-40B4-BE49-F238E27FC236}">
              <a16:creationId xmlns:a16="http://schemas.microsoft.com/office/drawing/2014/main" id="{7100EC35-5B61-4F1F-868B-E14251B5A826}"/>
            </a:ext>
          </a:extLst>
        </xdr:cNvPr>
        <xdr:cNvSpPr/>
      </xdr:nvSpPr>
      <xdr:spPr>
        <a:xfrm>
          <a:off x="7810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37634</xdr:rowOff>
    </xdr:from>
    <xdr:ext cx="534377" cy="259045"/>
    <xdr:sp macro="" textlink="">
      <xdr:nvSpPr>
        <xdr:cNvPr id="473" name="テキスト ボックス 472">
          <a:extLst>
            <a:ext uri="{FF2B5EF4-FFF2-40B4-BE49-F238E27FC236}">
              <a16:creationId xmlns:a16="http://schemas.microsoft.com/office/drawing/2014/main" id="{7A2ACDEB-1D60-4BB9-9218-9B763FC5ECC8}"/>
            </a:ext>
          </a:extLst>
        </xdr:cNvPr>
        <xdr:cNvSpPr txBox="1"/>
      </xdr:nvSpPr>
      <xdr:spPr>
        <a:xfrm>
          <a:off x="7594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3651</xdr:rowOff>
    </xdr:from>
    <xdr:to>
      <xdr:col>36</xdr:col>
      <xdr:colOff>165100</xdr:colOff>
      <xdr:row>94</xdr:row>
      <xdr:rowOff>105251</xdr:rowOff>
    </xdr:to>
    <xdr:sp macro="" textlink="">
      <xdr:nvSpPr>
        <xdr:cNvPr id="474" name="フローチャート: 判断 473">
          <a:extLst>
            <a:ext uri="{FF2B5EF4-FFF2-40B4-BE49-F238E27FC236}">
              <a16:creationId xmlns:a16="http://schemas.microsoft.com/office/drawing/2014/main" id="{0BB8DD69-971C-4CFE-B067-130B943D4DB8}"/>
            </a:ext>
          </a:extLst>
        </xdr:cNvPr>
        <xdr:cNvSpPr/>
      </xdr:nvSpPr>
      <xdr:spPr>
        <a:xfrm>
          <a:off x="6921500" y="1611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121778</xdr:rowOff>
    </xdr:from>
    <xdr:ext cx="534377" cy="259045"/>
    <xdr:sp macro="" textlink="">
      <xdr:nvSpPr>
        <xdr:cNvPr id="475" name="テキスト ボックス 474">
          <a:extLst>
            <a:ext uri="{FF2B5EF4-FFF2-40B4-BE49-F238E27FC236}">
              <a16:creationId xmlns:a16="http://schemas.microsoft.com/office/drawing/2014/main" id="{733E05ED-B991-4909-9AAC-1E0A25774C1E}"/>
            </a:ext>
          </a:extLst>
        </xdr:cNvPr>
        <xdr:cNvSpPr txBox="1"/>
      </xdr:nvSpPr>
      <xdr:spPr>
        <a:xfrm>
          <a:off x="6705111" y="158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518A365A-9F64-4FB3-A167-403A7E824A3A}"/>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BEDF3BE6-CDA0-4F9F-B1AD-C454AF535B83}"/>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66EFE9E5-6D42-46C0-93DC-B8F194371FA8}"/>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277C4B52-0274-42CE-B8B3-A3A21FD244F5}"/>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9224AE24-2008-4E25-A36A-42E2773F0E62}"/>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23730</xdr:rowOff>
    </xdr:from>
    <xdr:to>
      <xdr:col>55</xdr:col>
      <xdr:colOff>50800</xdr:colOff>
      <xdr:row>95</xdr:row>
      <xdr:rowOff>125330</xdr:rowOff>
    </xdr:to>
    <xdr:sp macro="" textlink="">
      <xdr:nvSpPr>
        <xdr:cNvPr id="481" name="楕円 480">
          <a:extLst>
            <a:ext uri="{FF2B5EF4-FFF2-40B4-BE49-F238E27FC236}">
              <a16:creationId xmlns:a16="http://schemas.microsoft.com/office/drawing/2014/main" id="{45B41757-A05D-442D-BB8A-FA1C4801FFE6}"/>
            </a:ext>
          </a:extLst>
        </xdr:cNvPr>
        <xdr:cNvSpPr/>
      </xdr:nvSpPr>
      <xdr:spPr>
        <a:xfrm>
          <a:off x="10426700" y="1631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2157</xdr:rowOff>
    </xdr:from>
    <xdr:ext cx="534377" cy="259045"/>
    <xdr:sp macro="" textlink="">
      <xdr:nvSpPr>
        <xdr:cNvPr id="482" name="土木費該当値テキスト">
          <a:extLst>
            <a:ext uri="{FF2B5EF4-FFF2-40B4-BE49-F238E27FC236}">
              <a16:creationId xmlns:a16="http://schemas.microsoft.com/office/drawing/2014/main" id="{22877523-B564-4E16-BBCE-645445AC4169}"/>
            </a:ext>
          </a:extLst>
        </xdr:cNvPr>
        <xdr:cNvSpPr txBox="1"/>
      </xdr:nvSpPr>
      <xdr:spPr>
        <a:xfrm>
          <a:off x="10528300" y="1628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15729</xdr:rowOff>
    </xdr:from>
    <xdr:to>
      <xdr:col>50</xdr:col>
      <xdr:colOff>165100</xdr:colOff>
      <xdr:row>96</xdr:row>
      <xdr:rowOff>117329</xdr:rowOff>
    </xdr:to>
    <xdr:sp macro="" textlink="">
      <xdr:nvSpPr>
        <xdr:cNvPr id="483" name="楕円 482">
          <a:extLst>
            <a:ext uri="{FF2B5EF4-FFF2-40B4-BE49-F238E27FC236}">
              <a16:creationId xmlns:a16="http://schemas.microsoft.com/office/drawing/2014/main" id="{6AC8CC4F-FAB4-43D0-B22A-DC9F29940CCB}"/>
            </a:ext>
          </a:extLst>
        </xdr:cNvPr>
        <xdr:cNvSpPr/>
      </xdr:nvSpPr>
      <xdr:spPr>
        <a:xfrm>
          <a:off x="9588500" y="1647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108456</xdr:rowOff>
    </xdr:from>
    <xdr:ext cx="534377" cy="259045"/>
    <xdr:sp macro="" textlink="">
      <xdr:nvSpPr>
        <xdr:cNvPr id="484" name="テキスト ボックス 483">
          <a:extLst>
            <a:ext uri="{FF2B5EF4-FFF2-40B4-BE49-F238E27FC236}">
              <a16:creationId xmlns:a16="http://schemas.microsoft.com/office/drawing/2014/main" id="{8115D0B5-CCFA-40C7-B3B3-BC63E3BD4302}"/>
            </a:ext>
          </a:extLst>
        </xdr:cNvPr>
        <xdr:cNvSpPr txBox="1"/>
      </xdr:nvSpPr>
      <xdr:spPr>
        <a:xfrm>
          <a:off x="9372111" y="1656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160089</xdr:rowOff>
    </xdr:from>
    <xdr:to>
      <xdr:col>46</xdr:col>
      <xdr:colOff>38100</xdr:colOff>
      <xdr:row>96</xdr:row>
      <xdr:rowOff>90239</xdr:rowOff>
    </xdr:to>
    <xdr:sp macro="" textlink="">
      <xdr:nvSpPr>
        <xdr:cNvPr id="485" name="楕円 484">
          <a:extLst>
            <a:ext uri="{FF2B5EF4-FFF2-40B4-BE49-F238E27FC236}">
              <a16:creationId xmlns:a16="http://schemas.microsoft.com/office/drawing/2014/main" id="{8CC3A043-2C8B-4D8B-BF1C-3612FF887B21}"/>
            </a:ext>
          </a:extLst>
        </xdr:cNvPr>
        <xdr:cNvSpPr/>
      </xdr:nvSpPr>
      <xdr:spPr>
        <a:xfrm>
          <a:off x="8699500" y="1644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81366</xdr:rowOff>
    </xdr:from>
    <xdr:ext cx="534377" cy="259045"/>
    <xdr:sp macro="" textlink="">
      <xdr:nvSpPr>
        <xdr:cNvPr id="486" name="テキスト ボックス 485">
          <a:extLst>
            <a:ext uri="{FF2B5EF4-FFF2-40B4-BE49-F238E27FC236}">
              <a16:creationId xmlns:a16="http://schemas.microsoft.com/office/drawing/2014/main" id="{DECE9447-93DA-4187-BB54-9336BE0139A6}"/>
            </a:ext>
          </a:extLst>
        </xdr:cNvPr>
        <xdr:cNvSpPr txBox="1"/>
      </xdr:nvSpPr>
      <xdr:spPr>
        <a:xfrm>
          <a:off x="8483111" y="1654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7328</xdr:rowOff>
    </xdr:from>
    <xdr:to>
      <xdr:col>41</xdr:col>
      <xdr:colOff>101600</xdr:colOff>
      <xdr:row>96</xdr:row>
      <xdr:rowOff>108928</xdr:rowOff>
    </xdr:to>
    <xdr:sp macro="" textlink="">
      <xdr:nvSpPr>
        <xdr:cNvPr id="487" name="楕円 486">
          <a:extLst>
            <a:ext uri="{FF2B5EF4-FFF2-40B4-BE49-F238E27FC236}">
              <a16:creationId xmlns:a16="http://schemas.microsoft.com/office/drawing/2014/main" id="{8EE19E47-74F9-49FC-969C-E04AC25CFA99}"/>
            </a:ext>
          </a:extLst>
        </xdr:cNvPr>
        <xdr:cNvSpPr/>
      </xdr:nvSpPr>
      <xdr:spPr>
        <a:xfrm>
          <a:off x="7810500" y="1646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100055</xdr:rowOff>
    </xdr:from>
    <xdr:ext cx="534377" cy="259045"/>
    <xdr:sp macro="" textlink="">
      <xdr:nvSpPr>
        <xdr:cNvPr id="488" name="テキスト ボックス 487">
          <a:extLst>
            <a:ext uri="{FF2B5EF4-FFF2-40B4-BE49-F238E27FC236}">
              <a16:creationId xmlns:a16="http://schemas.microsoft.com/office/drawing/2014/main" id="{A1C9F52C-C136-49FC-B049-3F4E837104A5}"/>
            </a:ext>
          </a:extLst>
        </xdr:cNvPr>
        <xdr:cNvSpPr txBox="1"/>
      </xdr:nvSpPr>
      <xdr:spPr>
        <a:xfrm>
          <a:off x="7594111" y="1655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142145</xdr:rowOff>
    </xdr:from>
    <xdr:to>
      <xdr:col>36</xdr:col>
      <xdr:colOff>165100</xdr:colOff>
      <xdr:row>97</xdr:row>
      <xdr:rowOff>72295</xdr:rowOff>
    </xdr:to>
    <xdr:sp macro="" textlink="">
      <xdr:nvSpPr>
        <xdr:cNvPr id="489" name="楕円 488">
          <a:extLst>
            <a:ext uri="{FF2B5EF4-FFF2-40B4-BE49-F238E27FC236}">
              <a16:creationId xmlns:a16="http://schemas.microsoft.com/office/drawing/2014/main" id="{349A268D-C79A-493F-BEE6-ADFB3127C57A}"/>
            </a:ext>
          </a:extLst>
        </xdr:cNvPr>
        <xdr:cNvSpPr/>
      </xdr:nvSpPr>
      <xdr:spPr>
        <a:xfrm>
          <a:off x="6921500" y="166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63422</xdr:rowOff>
    </xdr:from>
    <xdr:ext cx="534377" cy="259045"/>
    <xdr:sp macro="" textlink="">
      <xdr:nvSpPr>
        <xdr:cNvPr id="490" name="テキスト ボックス 489">
          <a:extLst>
            <a:ext uri="{FF2B5EF4-FFF2-40B4-BE49-F238E27FC236}">
              <a16:creationId xmlns:a16="http://schemas.microsoft.com/office/drawing/2014/main" id="{2476298B-DF81-4E02-B3AA-04613DE5A6A9}"/>
            </a:ext>
          </a:extLst>
        </xdr:cNvPr>
        <xdr:cNvSpPr txBox="1"/>
      </xdr:nvSpPr>
      <xdr:spPr>
        <a:xfrm>
          <a:off x="6705111" y="1669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64353356-81AD-446E-BAE7-3A0A26CBD09C}"/>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265FB49-DD6E-4802-8D05-85A58123B261}"/>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93AA0492-CEC0-4695-AC0C-A640010F9817}"/>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D1C725C3-173E-4718-BCFE-2DB01893F20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6D336E30-65F0-4623-8298-3CF460083092}"/>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BE3BD70A-270E-4DCB-B7B5-BB92B61F48EE}"/>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71DCFD2C-4F49-42BC-9669-A7C8B6926D68}"/>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496B06C9-30DC-4258-AEAF-6F4F53D553B2}"/>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61531624-27B9-4F27-ABD2-F301402D293C}"/>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A4366145-058E-44B9-9A41-804425A450E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C950CE29-779B-468E-9F00-7D1D648915D8}"/>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13F481F6-2F5C-4967-8443-DBC0E4C3BCF4}"/>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CB115D2B-2E8F-490E-B506-ABCBAF7DF276}"/>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4" name="テキスト ボックス 503">
          <a:extLst>
            <a:ext uri="{FF2B5EF4-FFF2-40B4-BE49-F238E27FC236}">
              <a16:creationId xmlns:a16="http://schemas.microsoft.com/office/drawing/2014/main" id="{956C8CF9-CFAB-4B66-BF67-A74F712B38BD}"/>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CB573531-2440-42F9-BAE9-4564CAED1635}"/>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6" name="テキスト ボックス 505">
          <a:extLst>
            <a:ext uri="{FF2B5EF4-FFF2-40B4-BE49-F238E27FC236}">
              <a16:creationId xmlns:a16="http://schemas.microsoft.com/office/drawing/2014/main" id="{6B8124A8-73F4-407C-BADB-F87AD7EF9679}"/>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22EAA52E-9DEE-41F6-A103-87D4858C849D}"/>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8" name="テキスト ボックス 507">
          <a:extLst>
            <a:ext uri="{FF2B5EF4-FFF2-40B4-BE49-F238E27FC236}">
              <a16:creationId xmlns:a16="http://schemas.microsoft.com/office/drawing/2014/main" id="{37F15E99-BE84-4AF1-B78A-04E73C73C87E}"/>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3D3BE548-535F-40FB-94A5-110F308FD1B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D88D1AD0-CCF3-40B7-84AB-5D3C46613D85}"/>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55EFCFD-9F88-4B2C-8B79-F2502FB306E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12" name="直線コネクタ 511">
          <a:extLst>
            <a:ext uri="{FF2B5EF4-FFF2-40B4-BE49-F238E27FC236}">
              <a16:creationId xmlns:a16="http://schemas.microsoft.com/office/drawing/2014/main" id="{1B0077ED-5BFF-4EA3-9FA1-1EB70FC9F076}"/>
            </a:ext>
          </a:extLst>
        </xdr:cNvPr>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13" name="消防費最小値テキスト">
          <a:extLst>
            <a:ext uri="{FF2B5EF4-FFF2-40B4-BE49-F238E27FC236}">
              <a16:creationId xmlns:a16="http://schemas.microsoft.com/office/drawing/2014/main" id="{79AFE783-CF70-416C-B0E8-1D79C38A10BA}"/>
            </a:ext>
          </a:extLst>
        </xdr:cNvPr>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14" name="直線コネクタ 513">
          <a:extLst>
            <a:ext uri="{FF2B5EF4-FFF2-40B4-BE49-F238E27FC236}">
              <a16:creationId xmlns:a16="http://schemas.microsoft.com/office/drawing/2014/main" id="{A4F5F8C8-139C-421F-8EA9-E67101D9039D}"/>
            </a:ext>
          </a:extLst>
        </xdr:cNvPr>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15" name="消防費最大値テキスト">
          <a:extLst>
            <a:ext uri="{FF2B5EF4-FFF2-40B4-BE49-F238E27FC236}">
              <a16:creationId xmlns:a16="http://schemas.microsoft.com/office/drawing/2014/main" id="{D4EE7F99-DECF-478D-8302-B0EDB34F33ED}"/>
            </a:ext>
          </a:extLst>
        </xdr:cNvPr>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16" name="直線コネクタ 515">
          <a:extLst>
            <a:ext uri="{FF2B5EF4-FFF2-40B4-BE49-F238E27FC236}">
              <a16:creationId xmlns:a16="http://schemas.microsoft.com/office/drawing/2014/main" id="{302F9FDE-F1FD-4CAF-BCE4-59197DFA79C2}"/>
            </a:ext>
          </a:extLst>
        </xdr:cNvPr>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22506</xdr:rowOff>
    </xdr:from>
    <xdr:to>
      <xdr:col>85</xdr:col>
      <xdr:colOff>127000</xdr:colOff>
      <xdr:row>38</xdr:row>
      <xdr:rowOff>39029</xdr:rowOff>
    </xdr:to>
    <xdr:cxnSp macro="">
      <xdr:nvCxnSpPr>
        <xdr:cNvPr id="517" name="直線コネクタ 516">
          <a:extLst>
            <a:ext uri="{FF2B5EF4-FFF2-40B4-BE49-F238E27FC236}">
              <a16:creationId xmlns:a16="http://schemas.microsoft.com/office/drawing/2014/main" id="{A2B3F39E-5B1E-4A13-8D20-4BE510D507ED}"/>
            </a:ext>
          </a:extLst>
        </xdr:cNvPr>
        <xdr:cNvCxnSpPr/>
      </xdr:nvCxnSpPr>
      <xdr:spPr>
        <a:xfrm flipV="1">
          <a:off x="15481300" y="6537606"/>
          <a:ext cx="8382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134610</xdr:rowOff>
    </xdr:from>
    <xdr:ext cx="534377" cy="259045"/>
    <xdr:sp macro="" textlink="">
      <xdr:nvSpPr>
        <xdr:cNvPr id="518" name="消防費平均値テキスト">
          <a:extLst>
            <a:ext uri="{FF2B5EF4-FFF2-40B4-BE49-F238E27FC236}">
              <a16:creationId xmlns:a16="http://schemas.microsoft.com/office/drawing/2014/main" id="{D6E5A50B-D3B0-4D2B-99A3-24EE18803074}"/>
            </a:ext>
          </a:extLst>
        </xdr:cNvPr>
        <xdr:cNvSpPr txBox="1"/>
      </xdr:nvSpPr>
      <xdr:spPr>
        <a:xfrm>
          <a:off x="16370300" y="6306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19" name="フローチャート: 判断 518">
          <a:extLst>
            <a:ext uri="{FF2B5EF4-FFF2-40B4-BE49-F238E27FC236}">
              <a16:creationId xmlns:a16="http://schemas.microsoft.com/office/drawing/2014/main" id="{2164C83E-32A0-48AD-8AAE-2D5C75961B1E}"/>
            </a:ext>
          </a:extLst>
        </xdr:cNvPr>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24719</xdr:rowOff>
    </xdr:from>
    <xdr:to>
      <xdr:col>81</xdr:col>
      <xdr:colOff>50800</xdr:colOff>
      <xdr:row>38</xdr:row>
      <xdr:rowOff>39029</xdr:rowOff>
    </xdr:to>
    <xdr:cxnSp macro="">
      <xdr:nvCxnSpPr>
        <xdr:cNvPr id="520" name="直線コネクタ 519">
          <a:extLst>
            <a:ext uri="{FF2B5EF4-FFF2-40B4-BE49-F238E27FC236}">
              <a16:creationId xmlns:a16="http://schemas.microsoft.com/office/drawing/2014/main" id="{2B94812F-3DD1-4439-8A30-1F3DA33B8549}"/>
            </a:ext>
          </a:extLst>
        </xdr:cNvPr>
        <xdr:cNvCxnSpPr/>
      </xdr:nvCxnSpPr>
      <xdr:spPr>
        <a:xfrm>
          <a:off x="14592300" y="6539819"/>
          <a:ext cx="889000" cy="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21" name="フローチャート: 判断 520">
          <a:extLst>
            <a:ext uri="{FF2B5EF4-FFF2-40B4-BE49-F238E27FC236}">
              <a16:creationId xmlns:a16="http://schemas.microsoft.com/office/drawing/2014/main" id="{216263AB-ABB0-4A02-A870-CC6291EE7D2C}"/>
            </a:ext>
          </a:extLst>
        </xdr:cNvPr>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86093</xdr:rowOff>
    </xdr:from>
    <xdr:ext cx="534377" cy="259045"/>
    <xdr:sp macro="" textlink="">
      <xdr:nvSpPr>
        <xdr:cNvPr id="522" name="テキスト ボックス 521">
          <a:extLst>
            <a:ext uri="{FF2B5EF4-FFF2-40B4-BE49-F238E27FC236}">
              <a16:creationId xmlns:a16="http://schemas.microsoft.com/office/drawing/2014/main" id="{73DD3A34-5519-4B73-8E32-E101AE2C72E1}"/>
            </a:ext>
          </a:extLst>
        </xdr:cNvPr>
        <xdr:cNvSpPr txBox="1"/>
      </xdr:nvSpPr>
      <xdr:spPr>
        <a:xfrm>
          <a:off x="15214111" y="625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24719</xdr:rowOff>
    </xdr:from>
    <xdr:to>
      <xdr:col>76</xdr:col>
      <xdr:colOff>114300</xdr:colOff>
      <xdr:row>38</xdr:row>
      <xdr:rowOff>37457</xdr:rowOff>
    </xdr:to>
    <xdr:cxnSp macro="">
      <xdr:nvCxnSpPr>
        <xdr:cNvPr id="523" name="直線コネクタ 522">
          <a:extLst>
            <a:ext uri="{FF2B5EF4-FFF2-40B4-BE49-F238E27FC236}">
              <a16:creationId xmlns:a16="http://schemas.microsoft.com/office/drawing/2014/main" id="{AEC18361-DF77-4AB4-BDD0-94A61501DD96}"/>
            </a:ext>
          </a:extLst>
        </xdr:cNvPr>
        <xdr:cNvCxnSpPr/>
      </xdr:nvCxnSpPr>
      <xdr:spPr>
        <a:xfrm flipV="1">
          <a:off x="13703300" y="6539819"/>
          <a:ext cx="889000" cy="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24" name="フローチャート: 判断 523">
          <a:extLst>
            <a:ext uri="{FF2B5EF4-FFF2-40B4-BE49-F238E27FC236}">
              <a16:creationId xmlns:a16="http://schemas.microsoft.com/office/drawing/2014/main" id="{40348461-A1CB-4DB1-85C6-CC428AF0034F}"/>
            </a:ext>
          </a:extLst>
        </xdr:cNvPr>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87314</xdr:rowOff>
    </xdr:from>
    <xdr:ext cx="534377" cy="259045"/>
    <xdr:sp macro="" textlink="">
      <xdr:nvSpPr>
        <xdr:cNvPr id="525" name="テキスト ボックス 524">
          <a:extLst>
            <a:ext uri="{FF2B5EF4-FFF2-40B4-BE49-F238E27FC236}">
              <a16:creationId xmlns:a16="http://schemas.microsoft.com/office/drawing/2014/main" id="{31073E5D-AC32-4027-9C1F-52B4BF443A42}"/>
            </a:ext>
          </a:extLst>
        </xdr:cNvPr>
        <xdr:cNvSpPr txBox="1"/>
      </xdr:nvSpPr>
      <xdr:spPr>
        <a:xfrm>
          <a:off x="14325111" y="625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37457</xdr:rowOff>
    </xdr:from>
    <xdr:to>
      <xdr:col>71</xdr:col>
      <xdr:colOff>177800</xdr:colOff>
      <xdr:row>38</xdr:row>
      <xdr:rowOff>58062</xdr:rowOff>
    </xdr:to>
    <xdr:cxnSp macro="">
      <xdr:nvCxnSpPr>
        <xdr:cNvPr id="526" name="直線コネクタ 525">
          <a:extLst>
            <a:ext uri="{FF2B5EF4-FFF2-40B4-BE49-F238E27FC236}">
              <a16:creationId xmlns:a16="http://schemas.microsoft.com/office/drawing/2014/main" id="{4F6CA63A-A645-4632-9D54-50861FCBFE6D}"/>
            </a:ext>
          </a:extLst>
        </xdr:cNvPr>
        <xdr:cNvCxnSpPr/>
      </xdr:nvCxnSpPr>
      <xdr:spPr>
        <a:xfrm flipV="1">
          <a:off x="12814300" y="6552557"/>
          <a:ext cx="889000" cy="2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115029</xdr:rowOff>
    </xdr:from>
    <xdr:to>
      <xdr:col>72</xdr:col>
      <xdr:colOff>38100</xdr:colOff>
      <xdr:row>38</xdr:row>
      <xdr:rowOff>45179</xdr:rowOff>
    </xdr:to>
    <xdr:sp macro="" textlink="">
      <xdr:nvSpPr>
        <xdr:cNvPr id="527" name="フローチャート: 判断 526">
          <a:extLst>
            <a:ext uri="{FF2B5EF4-FFF2-40B4-BE49-F238E27FC236}">
              <a16:creationId xmlns:a16="http://schemas.microsoft.com/office/drawing/2014/main" id="{258D39FF-61F5-4DC6-A35B-13F9C0B0E608}"/>
            </a:ext>
          </a:extLst>
        </xdr:cNvPr>
        <xdr:cNvSpPr/>
      </xdr:nvSpPr>
      <xdr:spPr>
        <a:xfrm>
          <a:off x="136525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61706</xdr:rowOff>
    </xdr:from>
    <xdr:ext cx="534377" cy="259045"/>
    <xdr:sp macro="" textlink="">
      <xdr:nvSpPr>
        <xdr:cNvPr id="528" name="テキスト ボックス 527">
          <a:extLst>
            <a:ext uri="{FF2B5EF4-FFF2-40B4-BE49-F238E27FC236}">
              <a16:creationId xmlns:a16="http://schemas.microsoft.com/office/drawing/2014/main" id="{3EEEC001-73CD-4AB9-AB4F-92F367E19387}"/>
            </a:ext>
          </a:extLst>
        </xdr:cNvPr>
        <xdr:cNvSpPr txBox="1"/>
      </xdr:nvSpPr>
      <xdr:spPr>
        <a:xfrm>
          <a:off x="13436111" y="62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133921</xdr:rowOff>
    </xdr:from>
    <xdr:to>
      <xdr:col>67</xdr:col>
      <xdr:colOff>101600</xdr:colOff>
      <xdr:row>38</xdr:row>
      <xdr:rowOff>64071</xdr:rowOff>
    </xdr:to>
    <xdr:sp macro="" textlink="">
      <xdr:nvSpPr>
        <xdr:cNvPr id="529" name="フローチャート: 判断 528">
          <a:extLst>
            <a:ext uri="{FF2B5EF4-FFF2-40B4-BE49-F238E27FC236}">
              <a16:creationId xmlns:a16="http://schemas.microsoft.com/office/drawing/2014/main" id="{CE5250FF-A2D9-48C0-AB53-8FD5151249B6}"/>
            </a:ext>
          </a:extLst>
        </xdr:cNvPr>
        <xdr:cNvSpPr/>
      </xdr:nvSpPr>
      <xdr:spPr>
        <a:xfrm>
          <a:off x="12763500" y="64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80598</xdr:rowOff>
    </xdr:from>
    <xdr:ext cx="534377" cy="259045"/>
    <xdr:sp macro="" textlink="">
      <xdr:nvSpPr>
        <xdr:cNvPr id="530" name="テキスト ボックス 529">
          <a:extLst>
            <a:ext uri="{FF2B5EF4-FFF2-40B4-BE49-F238E27FC236}">
              <a16:creationId xmlns:a16="http://schemas.microsoft.com/office/drawing/2014/main" id="{23F91D74-072E-43CA-809C-BC210ADDEA47}"/>
            </a:ext>
          </a:extLst>
        </xdr:cNvPr>
        <xdr:cNvSpPr txBox="1"/>
      </xdr:nvSpPr>
      <xdr:spPr>
        <a:xfrm>
          <a:off x="12547111" y="62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D74C84A-BECB-4FA8-BB07-490D0CD045BF}"/>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457974E0-5536-4E57-95CF-39FF909D9105}"/>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A611D65C-84B0-4A96-8CE1-2EEC4A82D197}"/>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58B2B1FF-5645-48C7-A74A-DFAECE0B7328}"/>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7FC29ABD-49C6-4362-AC8A-17A1119A09D5}"/>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143156</xdr:rowOff>
    </xdr:from>
    <xdr:to>
      <xdr:col>85</xdr:col>
      <xdr:colOff>177800</xdr:colOff>
      <xdr:row>38</xdr:row>
      <xdr:rowOff>73306</xdr:rowOff>
    </xdr:to>
    <xdr:sp macro="" textlink="">
      <xdr:nvSpPr>
        <xdr:cNvPr id="536" name="楕円 535">
          <a:extLst>
            <a:ext uri="{FF2B5EF4-FFF2-40B4-BE49-F238E27FC236}">
              <a16:creationId xmlns:a16="http://schemas.microsoft.com/office/drawing/2014/main" id="{777AAA16-A083-458F-BC8C-BC5ED0C1AF2B}"/>
            </a:ext>
          </a:extLst>
        </xdr:cNvPr>
        <xdr:cNvSpPr/>
      </xdr:nvSpPr>
      <xdr:spPr>
        <a:xfrm>
          <a:off x="16268700" y="64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90160</xdr:rowOff>
    </xdr:from>
    <xdr:ext cx="534377" cy="259045"/>
    <xdr:sp macro="" textlink="">
      <xdr:nvSpPr>
        <xdr:cNvPr id="537" name="消防費該当値テキスト">
          <a:extLst>
            <a:ext uri="{FF2B5EF4-FFF2-40B4-BE49-F238E27FC236}">
              <a16:creationId xmlns:a16="http://schemas.microsoft.com/office/drawing/2014/main" id="{18F0F2E8-3C5A-4A37-8929-64D0A1CC9BD6}"/>
            </a:ext>
          </a:extLst>
        </xdr:cNvPr>
        <xdr:cNvSpPr txBox="1"/>
      </xdr:nvSpPr>
      <xdr:spPr>
        <a:xfrm>
          <a:off x="16370300" y="64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159679</xdr:rowOff>
    </xdr:from>
    <xdr:to>
      <xdr:col>81</xdr:col>
      <xdr:colOff>101600</xdr:colOff>
      <xdr:row>38</xdr:row>
      <xdr:rowOff>89829</xdr:rowOff>
    </xdr:to>
    <xdr:sp macro="" textlink="">
      <xdr:nvSpPr>
        <xdr:cNvPr id="538" name="楕円 537">
          <a:extLst>
            <a:ext uri="{FF2B5EF4-FFF2-40B4-BE49-F238E27FC236}">
              <a16:creationId xmlns:a16="http://schemas.microsoft.com/office/drawing/2014/main" id="{8E3D78C9-F9B1-4AC1-BB78-11BD82AED8A1}"/>
            </a:ext>
          </a:extLst>
        </xdr:cNvPr>
        <xdr:cNvSpPr/>
      </xdr:nvSpPr>
      <xdr:spPr>
        <a:xfrm>
          <a:off x="15430500" y="650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80956</xdr:rowOff>
    </xdr:from>
    <xdr:ext cx="534377" cy="259045"/>
    <xdr:sp macro="" textlink="">
      <xdr:nvSpPr>
        <xdr:cNvPr id="539" name="テキスト ボックス 538">
          <a:extLst>
            <a:ext uri="{FF2B5EF4-FFF2-40B4-BE49-F238E27FC236}">
              <a16:creationId xmlns:a16="http://schemas.microsoft.com/office/drawing/2014/main" id="{90BF9D86-B21D-43BB-B17E-720CFCB51C8B}"/>
            </a:ext>
          </a:extLst>
        </xdr:cNvPr>
        <xdr:cNvSpPr txBox="1"/>
      </xdr:nvSpPr>
      <xdr:spPr>
        <a:xfrm>
          <a:off x="15214111" y="659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145369</xdr:rowOff>
    </xdr:from>
    <xdr:to>
      <xdr:col>76</xdr:col>
      <xdr:colOff>165100</xdr:colOff>
      <xdr:row>38</xdr:row>
      <xdr:rowOff>75519</xdr:rowOff>
    </xdr:to>
    <xdr:sp macro="" textlink="">
      <xdr:nvSpPr>
        <xdr:cNvPr id="540" name="楕円 539">
          <a:extLst>
            <a:ext uri="{FF2B5EF4-FFF2-40B4-BE49-F238E27FC236}">
              <a16:creationId xmlns:a16="http://schemas.microsoft.com/office/drawing/2014/main" id="{A77A3B79-F933-4D86-93B0-9FDF5422F553}"/>
            </a:ext>
          </a:extLst>
        </xdr:cNvPr>
        <xdr:cNvSpPr/>
      </xdr:nvSpPr>
      <xdr:spPr>
        <a:xfrm>
          <a:off x="14541500" y="648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66646</xdr:rowOff>
    </xdr:from>
    <xdr:ext cx="534377" cy="259045"/>
    <xdr:sp macro="" textlink="">
      <xdr:nvSpPr>
        <xdr:cNvPr id="541" name="テキスト ボックス 540">
          <a:extLst>
            <a:ext uri="{FF2B5EF4-FFF2-40B4-BE49-F238E27FC236}">
              <a16:creationId xmlns:a16="http://schemas.microsoft.com/office/drawing/2014/main" id="{8985A9D6-DC3E-4633-B8E3-5B135FF26AE7}"/>
            </a:ext>
          </a:extLst>
        </xdr:cNvPr>
        <xdr:cNvSpPr txBox="1"/>
      </xdr:nvSpPr>
      <xdr:spPr>
        <a:xfrm>
          <a:off x="14325111" y="65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158106</xdr:rowOff>
    </xdr:from>
    <xdr:to>
      <xdr:col>72</xdr:col>
      <xdr:colOff>38100</xdr:colOff>
      <xdr:row>38</xdr:row>
      <xdr:rowOff>88257</xdr:rowOff>
    </xdr:to>
    <xdr:sp macro="" textlink="">
      <xdr:nvSpPr>
        <xdr:cNvPr id="542" name="楕円 541">
          <a:extLst>
            <a:ext uri="{FF2B5EF4-FFF2-40B4-BE49-F238E27FC236}">
              <a16:creationId xmlns:a16="http://schemas.microsoft.com/office/drawing/2014/main" id="{A7FBAC1A-9B94-48B8-8581-7B07AAE75316}"/>
            </a:ext>
          </a:extLst>
        </xdr:cNvPr>
        <xdr:cNvSpPr/>
      </xdr:nvSpPr>
      <xdr:spPr>
        <a:xfrm>
          <a:off x="13652500" y="65017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79384</xdr:rowOff>
    </xdr:from>
    <xdr:ext cx="534377" cy="259045"/>
    <xdr:sp macro="" textlink="">
      <xdr:nvSpPr>
        <xdr:cNvPr id="543" name="テキスト ボックス 542">
          <a:extLst>
            <a:ext uri="{FF2B5EF4-FFF2-40B4-BE49-F238E27FC236}">
              <a16:creationId xmlns:a16="http://schemas.microsoft.com/office/drawing/2014/main" id="{231A6EE9-B3F9-476F-91B1-7C5B81994DD1}"/>
            </a:ext>
          </a:extLst>
        </xdr:cNvPr>
        <xdr:cNvSpPr txBox="1"/>
      </xdr:nvSpPr>
      <xdr:spPr>
        <a:xfrm>
          <a:off x="13436111" y="659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7262</xdr:rowOff>
    </xdr:from>
    <xdr:to>
      <xdr:col>67</xdr:col>
      <xdr:colOff>101600</xdr:colOff>
      <xdr:row>38</xdr:row>
      <xdr:rowOff>108862</xdr:rowOff>
    </xdr:to>
    <xdr:sp macro="" textlink="">
      <xdr:nvSpPr>
        <xdr:cNvPr id="544" name="楕円 543">
          <a:extLst>
            <a:ext uri="{FF2B5EF4-FFF2-40B4-BE49-F238E27FC236}">
              <a16:creationId xmlns:a16="http://schemas.microsoft.com/office/drawing/2014/main" id="{6B4748FA-E7E0-4D3E-8122-552826E126FC}"/>
            </a:ext>
          </a:extLst>
        </xdr:cNvPr>
        <xdr:cNvSpPr/>
      </xdr:nvSpPr>
      <xdr:spPr>
        <a:xfrm>
          <a:off x="12763500" y="652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99989</xdr:rowOff>
    </xdr:from>
    <xdr:ext cx="534377" cy="259045"/>
    <xdr:sp macro="" textlink="">
      <xdr:nvSpPr>
        <xdr:cNvPr id="545" name="テキスト ボックス 544">
          <a:extLst>
            <a:ext uri="{FF2B5EF4-FFF2-40B4-BE49-F238E27FC236}">
              <a16:creationId xmlns:a16="http://schemas.microsoft.com/office/drawing/2014/main" id="{A2987C07-AFE0-408B-A360-59080A496181}"/>
            </a:ext>
          </a:extLst>
        </xdr:cNvPr>
        <xdr:cNvSpPr txBox="1"/>
      </xdr:nvSpPr>
      <xdr:spPr>
        <a:xfrm>
          <a:off x="12547111" y="66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7DB637CB-1FB4-4408-8C53-25E216D694C1}"/>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F519A45A-B611-4E55-83DC-C7493778941E}"/>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16455775-8E68-4412-A2F5-3CDABD95CB2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851E6B33-A2DB-4C2F-894B-7344AE40DD49}"/>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A2F512B2-1569-4016-BE08-4377176BF3A7}"/>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6BED1678-AFB9-4D7A-A627-D5E3C96C80B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6997C316-10BF-4971-A1E7-65CDBF8489DC}"/>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DF0AFC44-7790-4EA8-A9C5-D5A46E7FA577}"/>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DE0ED6BF-C8CC-4F90-BE19-4AD477266F19}"/>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73D03750-CE37-48FB-B857-EF29E2F64193}"/>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D36CC489-4D74-468C-B014-8B41F8FF6D9E}"/>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C17E89A6-2097-4069-AB4C-EA4072474D9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6CD1EF97-54CF-4F99-A4A0-6D741C3921F4}"/>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652D79BA-E763-4E46-8D04-CB077B69393A}"/>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5B2D3384-4F0B-49E1-B3FE-E1FE286D539F}"/>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3C0FDB65-6FE2-4093-B6DA-6EA19C5A920D}"/>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A798D1A3-3741-466F-A4BC-0D4DA34234B8}"/>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5EA6BEDD-55B6-4282-973C-C07C0D4AB9D8}"/>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819BCEBB-9E10-47F3-B35D-619C03EA114C}"/>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6DAF1CF8-753F-45D7-88B4-E6D936F3A4A6}"/>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5FF39C70-969F-4DF1-9924-2841C13DBE32}"/>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9B854F7F-7B4C-4556-AF6F-14798A191832}"/>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CEB70326-E054-4B61-8111-B041E324C88E}"/>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A8E8D2EF-FB33-4F75-A960-F7302B36BBB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70" name="直線コネクタ 569">
          <a:extLst>
            <a:ext uri="{FF2B5EF4-FFF2-40B4-BE49-F238E27FC236}">
              <a16:creationId xmlns:a16="http://schemas.microsoft.com/office/drawing/2014/main" id="{7CC03D21-3C23-4AD4-B6A5-30740BD220BF}"/>
            </a:ext>
          </a:extLst>
        </xdr:cNvPr>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71" name="教育費最小値テキスト">
          <a:extLst>
            <a:ext uri="{FF2B5EF4-FFF2-40B4-BE49-F238E27FC236}">
              <a16:creationId xmlns:a16="http://schemas.microsoft.com/office/drawing/2014/main" id="{8761B4CC-AC1B-4DC8-9DAA-029A5B668210}"/>
            </a:ext>
          </a:extLst>
        </xdr:cNvPr>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72" name="直線コネクタ 571">
          <a:extLst>
            <a:ext uri="{FF2B5EF4-FFF2-40B4-BE49-F238E27FC236}">
              <a16:creationId xmlns:a16="http://schemas.microsoft.com/office/drawing/2014/main" id="{2B7384E9-41FF-45FC-88C4-35ED0539B1A1}"/>
            </a:ext>
          </a:extLst>
        </xdr:cNvPr>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73" name="教育費最大値テキスト">
          <a:extLst>
            <a:ext uri="{FF2B5EF4-FFF2-40B4-BE49-F238E27FC236}">
              <a16:creationId xmlns:a16="http://schemas.microsoft.com/office/drawing/2014/main" id="{F10EAFA5-D304-4695-82BF-047C5713D31D}"/>
            </a:ext>
          </a:extLst>
        </xdr:cNvPr>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74" name="直線コネクタ 573">
          <a:extLst>
            <a:ext uri="{FF2B5EF4-FFF2-40B4-BE49-F238E27FC236}">
              <a16:creationId xmlns:a16="http://schemas.microsoft.com/office/drawing/2014/main" id="{1A12980D-074A-4530-A773-D93097F9D9AF}"/>
            </a:ext>
          </a:extLst>
        </xdr:cNvPr>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27191</xdr:rowOff>
    </xdr:from>
    <xdr:to>
      <xdr:col>85</xdr:col>
      <xdr:colOff>127000</xdr:colOff>
      <xdr:row>56</xdr:row>
      <xdr:rowOff>97104</xdr:rowOff>
    </xdr:to>
    <xdr:cxnSp macro="">
      <xdr:nvCxnSpPr>
        <xdr:cNvPr id="575" name="直線コネクタ 574">
          <a:extLst>
            <a:ext uri="{FF2B5EF4-FFF2-40B4-BE49-F238E27FC236}">
              <a16:creationId xmlns:a16="http://schemas.microsoft.com/office/drawing/2014/main" id="{E2A9C9B5-407D-4A9B-9A95-B4CD491D70C9}"/>
            </a:ext>
          </a:extLst>
        </xdr:cNvPr>
        <xdr:cNvCxnSpPr/>
      </xdr:nvCxnSpPr>
      <xdr:spPr>
        <a:xfrm>
          <a:off x="15481300" y="9628391"/>
          <a:ext cx="838200" cy="6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157751</xdr:rowOff>
    </xdr:from>
    <xdr:ext cx="534377" cy="259045"/>
    <xdr:sp macro="" textlink="">
      <xdr:nvSpPr>
        <xdr:cNvPr id="576" name="教育費平均値テキスト">
          <a:extLst>
            <a:ext uri="{FF2B5EF4-FFF2-40B4-BE49-F238E27FC236}">
              <a16:creationId xmlns:a16="http://schemas.microsoft.com/office/drawing/2014/main" id="{01149CAF-3764-4DBF-A93C-05B7B0D5D75E}"/>
            </a:ext>
          </a:extLst>
        </xdr:cNvPr>
        <xdr:cNvSpPr txBox="1"/>
      </xdr:nvSpPr>
      <xdr:spPr>
        <a:xfrm>
          <a:off x="16370300" y="9416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77" name="フローチャート: 判断 576">
          <a:extLst>
            <a:ext uri="{FF2B5EF4-FFF2-40B4-BE49-F238E27FC236}">
              <a16:creationId xmlns:a16="http://schemas.microsoft.com/office/drawing/2014/main" id="{1BCBFEE9-815B-4565-B11C-9BC699CAAE54}"/>
            </a:ext>
          </a:extLst>
        </xdr:cNvPr>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27191</xdr:rowOff>
    </xdr:from>
    <xdr:to>
      <xdr:col>81</xdr:col>
      <xdr:colOff>50800</xdr:colOff>
      <xdr:row>57</xdr:row>
      <xdr:rowOff>41148</xdr:rowOff>
    </xdr:to>
    <xdr:cxnSp macro="">
      <xdr:nvCxnSpPr>
        <xdr:cNvPr id="578" name="直線コネクタ 577">
          <a:extLst>
            <a:ext uri="{FF2B5EF4-FFF2-40B4-BE49-F238E27FC236}">
              <a16:creationId xmlns:a16="http://schemas.microsoft.com/office/drawing/2014/main" id="{A04DDE88-BB6D-4D40-888D-054AE312EF22}"/>
            </a:ext>
          </a:extLst>
        </xdr:cNvPr>
        <xdr:cNvCxnSpPr/>
      </xdr:nvCxnSpPr>
      <xdr:spPr>
        <a:xfrm flipV="1">
          <a:off x="14592300" y="9628391"/>
          <a:ext cx="889000" cy="18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79" name="フローチャート: 判断 578">
          <a:extLst>
            <a:ext uri="{FF2B5EF4-FFF2-40B4-BE49-F238E27FC236}">
              <a16:creationId xmlns:a16="http://schemas.microsoft.com/office/drawing/2014/main" id="{B994EE42-BF7B-4092-86D5-87747136C704}"/>
            </a:ext>
          </a:extLst>
        </xdr:cNvPr>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126940</xdr:rowOff>
    </xdr:from>
    <xdr:ext cx="534377" cy="259045"/>
    <xdr:sp macro="" textlink="">
      <xdr:nvSpPr>
        <xdr:cNvPr id="580" name="テキスト ボックス 579">
          <a:extLst>
            <a:ext uri="{FF2B5EF4-FFF2-40B4-BE49-F238E27FC236}">
              <a16:creationId xmlns:a16="http://schemas.microsoft.com/office/drawing/2014/main" id="{E9F01713-90D1-4D7B-B4B5-F2521FC127B2}"/>
            </a:ext>
          </a:extLst>
        </xdr:cNvPr>
        <xdr:cNvSpPr txBox="1"/>
      </xdr:nvSpPr>
      <xdr:spPr>
        <a:xfrm>
          <a:off x="15214111" y="972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34633</xdr:rowOff>
    </xdr:from>
    <xdr:to>
      <xdr:col>76</xdr:col>
      <xdr:colOff>114300</xdr:colOff>
      <xdr:row>57</xdr:row>
      <xdr:rowOff>41148</xdr:rowOff>
    </xdr:to>
    <xdr:cxnSp macro="">
      <xdr:nvCxnSpPr>
        <xdr:cNvPr id="581" name="直線コネクタ 580">
          <a:extLst>
            <a:ext uri="{FF2B5EF4-FFF2-40B4-BE49-F238E27FC236}">
              <a16:creationId xmlns:a16="http://schemas.microsoft.com/office/drawing/2014/main" id="{0FBD5A32-218B-4CC6-8BBF-69744AC6CA40}"/>
            </a:ext>
          </a:extLst>
        </xdr:cNvPr>
        <xdr:cNvCxnSpPr/>
      </xdr:nvCxnSpPr>
      <xdr:spPr>
        <a:xfrm>
          <a:off x="13703300" y="9807283"/>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82" name="フローチャート: 判断 581">
          <a:extLst>
            <a:ext uri="{FF2B5EF4-FFF2-40B4-BE49-F238E27FC236}">
              <a16:creationId xmlns:a16="http://schemas.microsoft.com/office/drawing/2014/main" id="{F710DE50-D1FC-4468-8DD0-1194F2D4ED37}"/>
            </a:ext>
          </a:extLst>
        </xdr:cNvPr>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6240</xdr:rowOff>
    </xdr:from>
    <xdr:ext cx="534377" cy="259045"/>
    <xdr:sp macro="" textlink="">
      <xdr:nvSpPr>
        <xdr:cNvPr id="583" name="テキスト ボックス 582">
          <a:extLst>
            <a:ext uri="{FF2B5EF4-FFF2-40B4-BE49-F238E27FC236}">
              <a16:creationId xmlns:a16="http://schemas.microsoft.com/office/drawing/2014/main" id="{EDC62EDF-1410-4392-8941-4EDC67A3220E}"/>
            </a:ext>
          </a:extLst>
        </xdr:cNvPr>
        <xdr:cNvSpPr txBox="1"/>
      </xdr:nvSpPr>
      <xdr:spPr>
        <a:xfrm>
          <a:off x="14325111" y="94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20104</xdr:rowOff>
    </xdr:from>
    <xdr:to>
      <xdr:col>71</xdr:col>
      <xdr:colOff>177800</xdr:colOff>
      <xdr:row>57</xdr:row>
      <xdr:rowOff>34633</xdr:rowOff>
    </xdr:to>
    <xdr:cxnSp macro="">
      <xdr:nvCxnSpPr>
        <xdr:cNvPr id="584" name="直線コネクタ 583">
          <a:extLst>
            <a:ext uri="{FF2B5EF4-FFF2-40B4-BE49-F238E27FC236}">
              <a16:creationId xmlns:a16="http://schemas.microsoft.com/office/drawing/2014/main" id="{0F06FC98-0AD6-43C3-AFB5-FD72EAE1463A}"/>
            </a:ext>
          </a:extLst>
        </xdr:cNvPr>
        <xdr:cNvCxnSpPr/>
      </xdr:nvCxnSpPr>
      <xdr:spPr>
        <a:xfrm>
          <a:off x="12814300" y="9449854"/>
          <a:ext cx="889000" cy="35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85" name="フローチャート: 判断 584">
          <a:extLst>
            <a:ext uri="{FF2B5EF4-FFF2-40B4-BE49-F238E27FC236}">
              <a16:creationId xmlns:a16="http://schemas.microsoft.com/office/drawing/2014/main" id="{E17A5BAB-32A6-4FB8-904A-4B5491BC3899}"/>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151578</xdr:rowOff>
    </xdr:from>
    <xdr:ext cx="534377" cy="259045"/>
    <xdr:sp macro="" textlink="">
      <xdr:nvSpPr>
        <xdr:cNvPr id="586" name="テキスト ボックス 585">
          <a:extLst>
            <a:ext uri="{FF2B5EF4-FFF2-40B4-BE49-F238E27FC236}">
              <a16:creationId xmlns:a16="http://schemas.microsoft.com/office/drawing/2014/main" id="{DB87D024-EB47-48B6-AA87-548D77109B0A}"/>
            </a:ext>
          </a:extLst>
        </xdr:cNvPr>
        <xdr:cNvSpPr txBox="1"/>
      </xdr:nvSpPr>
      <xdr:spPr>
        <a:xfrm>
          <a:off x="13436111" y="94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78740</xdr:rowOff>
    </xdr:from>
    <xdr:to>
      <xdr:col>67</xdr:col>
      <xdr:colOff>101600</xdr:colOff>
      <xdr:row>57</xdr:row>
      <xdr:rowOff>8890</xdr:rowOff>
    </xdr:to>
    <xdr:sp macro="" textlink="">
      <xdr:nvSpPr>
        <xdr:cNvPr id="587" name="フローチャート: 判断 586">
          <a:extLst>
            <a:ext uri="{FF2B5EF4-FFF2-40B4-BE49-F238E27FC236}">
              <a16:creationId xmlns:a16="http://schemas.microsoft.com/office/drawing/2014/main" id="{56D5CFEB-927B-415B-B889-88E6B4C91EC7}"/>
            </a:ext>
          </a:extLst>
        </xdr:cNvPr>
        <xdr:cNvSpPr/>
      </xdr:nvSpPr>
      <xdr:spPr>
        <a:xfrm>
          <a:off x="12763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xdr:rowOff>
    </xdr:from>
    <xdr:ext cx="534377" cy="259045"/>
    <xdr:sp macro="" textlink="">
      <xdr:nvSpPr>
        <xdr:cNvPr id="588" name="テキスト ボックス 587">
          <a:extLst>
            <a:ext uri="{FF2B5EF4-FFF2-40B4-BE49-F238E27FC236}">
              <a16:creationId xmlns:a16="http://schemas.microsoft.com/office/drawing/2014/main" id="{6F2EBFB5-7AE8-436A-811C-E0C11F2578E6}"/>
            </a:ext>
          </a:extLst>
        </xdr:cNvPr>
        <xdr:cNvSpPr txBox="1"/>
      </xdr:nvSpPr>
      <xdr:spPr>
        <a:xfrm>
          <a:off x="12547111" y="97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92F2E5B3-19FA-4D21-B2BD-D1719C24C4BA}"/>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615E27C7-6744-4C2F-92BD-7983BAB2331D}"/>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BF6B3385-B4D9-4D50-8EAC-A5493AB458DD}"/>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DB374FF4-44AD-436A-8093-8E2EA2D7AE18}"/>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215CEA78-8DB9-4D4B-8043-18662ADBF6F1}"/>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46304</xdr:rowOff>
    </xdr:from>
    <xdr:to>
      <xdr:col>85</xdr:col>
      <xdr:colOff>177800</xdr:colOff>
      <xdr:row>56</xdr:row>
      <xdr:rowOff>147904</xdr:rowOff>
    </xdr:to>
    <xdr:sp macro="" textlink="">
      <xdr:nvSpPr>
        <xdr:cNvPr id="594" name="楕円 593">
          <a:extLst>
            <a:ext uri="{FF2B5EF4-FFF2-40B4-BE49-F238E27FC236}">
              <a16:creationId xmlns:a16="http://schemas.microsoft.com/office/drawing/2014/main" id="{4C36E307-61CD-4304-8165-F418C237FC68}"/>
            </a:ext>
          </a:extLst>
        </xdr:cNvPr>
        <xdr:cNvSpPr/>
      </xdr:nvSpPr>
      <xdr:spPr>
        <a:xfrm>
          <a:off x="16268700" y="96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24731</xdr:rowOff>
    </xdr:from>
    <xdr:ext cx="534377" cy="259045"/>
    <xdr:sp macro="" textlink="">
      <xdr:nvSpPr>
        <xdr:cNvPr id="595" name="教育費該当値テキスト">
          <a:extLst>
            <a:ext uri="{FF2B5EF4-FFF2-40B4-BE49-F238E27FC236}">
              <a16:creationId xmlns:a16="http://schemas.microsoft.com/office/drawing/2014/main" id="{0E6C0275-8710-4091-9047-A2E9C772EC3B}"/>
            </a:ext>
          </a:extLst>
        </xdr:cNvPr>
        <xdr:cNvSpPr txBox="1"/>
      </xdr:nvSpPr>
      <xdr:spPr>
        <a:xfrm>
          <a:off x="16370300" y="962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147841</xdr:rowOff>
    </xdr:from>
    <xdr:to>
      <xdr:col>81</xdr:col>
      <xdr:colOff>101600</xdr:colOff>
      <xdr:row>56</xdr:row>
      <xdr:rowOff>77991</xdr:rowOff>
    </xdr:to>
    <xdr:sp macro="" textlink="">
      <xdr:nvSpPr>
        <xdr:cNvPr id="596" name="楕円 595">
          <a:extLst>
            <a:ext uri="{FF2B5EF4-FFF2-40B4-BE49-F238E27FC236}">
              <a16:creationId xmlns:a16="http://schemas.microsoft.com/office/drawing/2014/main" id="{B98597AC-7C1F-413A-AAAB-CB2573A2CD0A}"/>
            </a:ext>
          </a:extLst>
        </xdr:cNvPr>
        <xdr:cNvSpPr/>
      </xdr:nvSpPr>
      <xdr:spPr>
        <a:xfrm>
          <a:off x="15430500" y="957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94518</xdr:rowOff>
    </xdr:from>
    <xdr:ext cx="534377" cy="259045"/>
    <xdr:sp macro="" textlink="">
      <xdr:nvSpPr>
        <xdr:cNvPr id="597" name="テキスト ボックス 596">
          <a:extLst>
            <a:ext uri="{FF2B5EF4-FFF2-40B4-BE49-F238E27FC236}">
              <a16:creationId xmlns:a16="http://schemas.microsoft.com/office/drawing/2014/main" id="{FB05240A-447E-44FF-90C4-3B98A8A80252}"/>
            </a:ext>
          </a:extLst>
        </xdr:cNvPr>
        <xdr:cNvSpPr txBox="1"/>
      </xdr:nvSpPr>
      <xdr:spPr>
        <a:xfrm>
          <a:off x="15214111" y="935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161798</xdr:rowOff>
    </xdr:from>
    <xdr:to>
      <xdr:col>76</xdr:col>
      <xdr:colOff>165100</xdr:colOff>
      <xdr:row>57</xdr:row>
      <xdr:rowOff>91948</xdr:rowOff>
    </xdr:to>
    <xdr:sp macro="" textlink="">
      <xdr:nvSpPr>
        <xdr:cNvPr id="598" name="楕円 597">
          <a:extLst>
            <a:ext uri="{FF2B5EF4-FFF2-40B4-BE49-F238E27FC236}">
              <a16:creationId xmlns:a16="http://schemas.microsoft.com/office/drawing/2014/main" id="{CA3FDCBC-A17D-4036-85D7-EBBEDE530264}"/>
            </a:ext>
          </a:extLst>
        </xdr:cNvPr>
        <xdr:cNvSpPr/>
      </xdr:nvSpPr>
      <xdr:spPr>
        <a:xfrm>
          <a:off x="14541500" y="976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83075</xdr:rowOff>
    </xdr:from>
    <xdr:ext cx="534377" cy="259045"/>
    <xdr:sp macro="" textlink="">
      <xdr:nvSpPr>
        <xdr:cNvPr id="599" name="テキスト ボックス 598">
          <a:extLst>
            <a:ext uri="{FF2B5EF4-FFF2-40B4-BE49-F238E27FC236}">
              <a16:creationId xmlns:a16="http://schemas.microsoft.com/office/drawing/2014/main" id="{F8ACBF6E-C951-4E28-AC4E-CC955EFB3858}"/>
            </a:ext>
          </a:extLst>
        </xdr:cNvPr>
        <xdr:cNvSpPr txBox="1"/>
      </xdr:nvSpPr>
      <xdr:spPr>
        <a:xfrm>
          <a:off x="14325111" y="98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155283</xdr:rowOff>
    </xdr:from>
    <xdr:to>
      <xdr:col>72</xdr:col>
      <xdr:colOff>38100</xdr:colOff>
      <xdr:row>57</xdr:row>
      <xdr:rowOff>85433</xdr:rowOff>
    </xdr:to>
    <xdr:sp macro="" textlink="">
      <xdr:nvSpPr>
        <xdr:cNvPr id="600" name="楕円 599">
          <a:extLst>
            <a:ext uri="{FF2B5EF4-FFF2-40B4-BE49-F238E27FC236}">
              <a16:creationId xmlns:a16="http://schemas.microsoft.com/office/drawing/2014/main" id="{B0159C5A-2D05-4EB7-B85E-7B13341C487B}"/>
            </a:ext>
          </a:extLst>
        </xdr:cNvPr>
        <xdr:cNvSpPr/>
      </xdr:nvSpPr>
      <xdr:spPr>
        <a:xfrm>
          <a:off x="13652500" y="97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76560</xdr:rowOff>
    </xdr:from>
    <xdr:ext cx="534377" cy="259045"/>
    <xdr:sp macro="" textlink="">
      <xdr:nvSpPr>
        <xdr:cNvPr id="601" name="テキスト ボックス 600">
          <a:extLst>
            <a:ext uri="{FF2B5EF4-FFF2-40B4-BE49-F238E27FC236}">
              <a16:creationId xmlns:a16="http://schemas.microsoft.com/office/drawing/2014/main" id="{0C80F4F4-B740-4E7A-A1F5-81857B5F7517}"/>
            </a:ext>
          </a:extLst>
        </xdr:cNvPr>
        <xdr:cNvSpPr txBox="1"/>
      </xdr:nvSpPr>
      <xdr:spPr>
        <a:xfrm>
          <a:off x="13436111" y="984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140754</xdr:rowOff>
    </xdr:from>
    <xdr:to>
      <xdr:col>67</xdr:col>
      <xdr:colOff>101600</xdr:colOff>
      <xdr:row>55</xdr:row>
      <xdr:rowOff>70904</xdr:rowOff>
    </xdr:to>
    <xdr:sp macro="" textlink="">
      <xdr:nvSpPr>
        <xdr:cNvPr id="602" name="楕円 601">
          <a:extLst>
            <a:ext uri="{FF2B5EF4-FFF2-40B4-BE49-F238E27FC236}">
              <a16:creationId xmlns:a16="http://schemas.microsoft.com/office/drawing/2014/main" id="{A1A592AD-0D60-4F9D-9C09-834EAA9A879A}"/>
            </a:ext>
          </a:extLst>
        </xdr:cNvPr>
        <xdr:cNvSpPr/>
      </xdr:nvSpPr>
      <xdr:spPr>
        <a:xfrm>
          <a:off x="12763500" y="939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87431</xdr:rowOff>
    </xdr:from>
    <xdr:ext cx="534377" cy="259045"/>
    <xdr:sp macro="" textlink="">
      <xdr:nvSpPr>
        <xdr:cNvPr id="603" name="テキスト ボックス 602">
          <a:extLst>
            <a:ext uri="{FF2B5EF4-FFF2-40B4-BE49-F238E27FC236}">
              <a16:creationId xmlns:a16="http://schemas.microsoft.com/office/drawing/2014/main" id="{3EC8EE6E-8366-4098-B92B-F94388190A60}"/>
            </a:ext>
          </a:extLst>
        </xdr:cNvPr>
        <xdr:cNvSpPr txBox="1"/>
      </xdr:nvSpPr>
      <xdr:spPr>
        <a:xfrm>
          <a:off x="12547111" y="917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4069DD9C-1429-4D39-AA17-12285C2CE34A}"/>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9DE60C5C-0215-4E25-8CAF-9F3AAA6B5E8F}"/>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BC76ED3-0C8E-41A4-9357-DE25FDC3BEFA}"/>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DF5BD4A3-795F-4A44-873E-8E51BB57AA8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A7A76826-7398-4386-A039-9C2E6D62B6E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C05D105F-342F-4384-B8C8-33DF7AC147A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906A6089-1FB5-499A-ADC2-F859D0A3B416}"/>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993FA7F2-8CCB-41BA-9621-4060DFD53D5B}"/>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F766694B-88E0-4360-BEBA-36E9EC539B99}"/>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A9BDFC39-0B98-479F-9D03-62C71E961B1F}"/>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3A163C12-22F9-419B-95F2-302EEF79DFA2}"/>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EA68A704-27B1-44E9-B3AF-4B35791A3AB4}"/>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7C854480-E002-4F7C-84E2-E1F5177A0A2D}"/>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47904ECF-6C98-47F2-96E4-AA8618355BCD}"/>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6C8B1058-C43F-4376-87E2-0AEA03E69669}"/>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4BA505F2-F9FD-46A7-A102-0D0DBB58319C}"/>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79EA8CB4-D751-4A68-8EBF-5F9671792E5D}"/>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2AD769A4-6763-4A85-9809-426B236A78CF}"/>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A554204D-8464-4551-BEE5-E5E7F99D0DFC}"/>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A0AD5FB5-D9BA-4FC2-AA58-A89539EA8D09}"/>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21703D80-2DDA-4109-81A6-7F11E95F58A8}"/>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DD7D5ADF-91B2-4967-BF52-92F7F1E6B34B}"/>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8EFA716E-CDA5-4033-9ABB-7451D6183A22}"/>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4FAA0F74-AD81-4FB5-A3D3-B479801E0F68}"/>
            </a:ext>
          </a:extLst>
        </xdr:cNvPr>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6A593562-7AD2-43E3-96AC-06F0BBE94F5F}"/>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F878F623-1955-4C23-A5D9-79D20F02961C}"/>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30" name="災害復旧費最大値テキスト">
          <a:extLst>
            <a:ext uri="{FF2B5EF4-FFF2-40B4-BE49-F238E27FC236}">
              <a16:creationId xmlns:a16="http://schemas.microsoft.com/office/drawing/2014/main" id="{60D871A4-8E38-499E-8BC2-8A633ADE6F62}"/>
            </a:ext>
          </a:extLst>
        </xdr:cNvPr>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31" name="直線コネクタ 630">
          <a:extLst>
            <a:ext uri="{FF2B5EF4-FFF2-40B4-BE49-F238E27FC236}">
              <a16:creationId xmlns:a16="http://schemas.microsoft.com/office/drawing/2014/main" id="{E699BE90-690D-4FCB-AE19-7FA881E3BE2E}"/>
            </a:ext>
          </a:extLst>
        </xdr:cNvPr>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26251</xdr:rowOff>
    </xdr:from>
    <xdr:to>
      <xdr:col>85</xdr:col>
      <xdr:colOff>127000</xdr:colOff>
      <xdr:row>79</xdr:row>
      <xdr:rowOff>37592</xdr:rowOff>
    </xdr:to>
    <xdr:cxnSp macro="">
      <xdr:nvCxnSpPr>
        <xdr:cNvPr id="632" name="直線コネクタ 631">
          <a:extLst>
            <a:ext uri="{FF2B5EF4-FFF2-40B4-BE49-F238E27FC236}">
              <a16:creationId xmlns:a16="http://schemas.microsoft.com/office/drawing/2014/main" id="{D5F82D32-ACA6-4408-8D78-189A782DF50D}"/>
            </a:ext>
          </a:extLst>
        </xdr:cNvPr>
        <xdr:cNvCxnSpPr/>
      </xdr:nvCxnSpPr>
      <xdr:spPr>
        <a:xfrm>
          <a:off x="15481300" y="13570801"/>
          <a:ext cx="8382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69397</xdr:rowOff>
    </xdr:from>
    <xdr:ext cx="469744" cy="259045"/>
    <xdr:sp macro="" textlink="">
      <xdr:nvSpPr>
        <xdr:cNvPr id="633" name="災害復旧費平均値テキスト">
          <a:extLst>
            <a:ext uri="{FF2B5EF4-FFF2-40B4-BE49-F238E27FC236}">
              <a16:creationId xmlns:a16="http://schemas.microsoft.com/office/drawing/2014/main" id="{40C729CA-5FD2-4D39-ACF2-E5269E736B40}"/>
            </a:ext>
          </a:extLst>
        </xdr:cNvPr>
        <xdr:cNvSpPr txBox="1"/>
      </xdr:nvSpPr>
      <xdr:spPr>
        <a:xfrm>
          <a:off x="16370300" y="13271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34" name="フローチャート: 判断 633">
          <a:extLst>
            <a:ext uri="{FF2B5EF4-FFF2-40B4-BE49-F238E27FC236}">
              <a16:creationId xmlns:a16="http://schemas.microsoft.com/office/drawing/2014/main" id="{43739560-D364-45A0-A125-9B15A9EB60B2}"/>
            </a:ext>
          </a:extLst>
        </xdr:cNvPr>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133490</xdr:rowOff>
    </xdr:from>
    <xdr:to>
      <xdr:col>81</xdr:col>
      <xdr:colOff>50800</xdr:colOff>
      <xdr:row>79</xdr:row>
      <xdr:rowOff>26251</xdr:rowOff>
    </xdr:to>
    <xdr:cxnSp macro="">
      <xdr:nvCxnSpPr>
        <xdr:cNvPr id="635" name="直線コネクタ 634">
          <a:extLst>
            <a:ext uri="{FF2B5EF4-FFF2-40B4-BE49-F238E27FC236}">
              <a16:creationId xmlns:a16="http://schemas.microsoft.com/office/drawing/2014/main" id="{CB56DF4F-807E-4E20-AB33-543C18DFDC20}"/>
            </a:ext>
          </a:extLst>
        </xdr:cNvPr>
        <xdr:cNvCxnSpPr/>
      </xdr:nvCxnSpPr>
      <xdr:spPr>
        <a:xfrm>
          <a:off x="14592300" y="13335140"/>
          <a:ext cx="889000" cy="2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36" name="フローチャート: 判断 635">
          <a:extLst>
            <a:ext uri="{FF2B5EF4-FFF2-40B4-BE49-F238E27FC236}">
              <a16:creationId xmlns:a16="http://schemas.microsoft.com/office/drawing/2014/main" id="{CF4F06F8-212C-4B79-8C20-7EFB3A8E2E2C}"/>
            </a:ext>
          </a:extLst>
        </xdr:cNvPr>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41991</xdr:rowOff>
    </xdr:from>
    <xdr:ext cx="469744" cy="259045"/>
    <xdr:sp macro="" textlink="">
      <xdr:nvSpPr>
        <xdr:cNvPr id="637" name="テキスト ボックス 636">
          <a:extLst>
            <a:ext uri="{FF2B5EF4-FFF2-40B4-BE49-F238E27FC236}">
              <a16:creationId xmlns:a16="http://schemas.microsoft.com/office/drawing/2014/main" id="{8655BF58-9C1F-408F-B4FA-9843423FBA9B}"/>
            </a:ext>
          </a:extLst>
        </xdr:cNvPr>
        <xdr:cNvSpPr txBox="1"/>
      </xdr:nvSpPr>
      <xdr:spPr>
        <a:xfrm>
          <a:off x="15246428" y="132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133490</xdr:rowOff>
    </xdr:from>
    <xdr:to>
      <xdr:col>76</xdr:col>
      <xdr:colOff>114300</xdr:colOff>
      <xdr:row>78</xdr:row>
      <xdr:rowOff>13742</xdr:rowOff>
    </xdr:to>
    <xdr:cxnSp macro="">
      <xdr:nvCxnSpPr>
        <xdr:cNvPr id="638" name="直線コネクタ 637">
          <a:extLst>
            <a:ext uri="{FF2B5EF4-FFF2-40B4-BE49-F238E27FC236}">
              <a16:creationId xmlns:a16="http://schemas.microsoft.com/office/drawing/2014/main" id="{13959B83-0A91-4B85-A052-ABD0B56B804F}"/>
            </a:ext>
          </a:extLst>
        </xdr:cNvPr>
        <xdr:cNvCxnSpPr/>
      </xdr:nvCxnSpPr>
      <xdr:spPr>
        <a:xfrm flipV="1">
          <a:off x="13703300" y="13335140"/>
          <a:ext cx="889000" cy="5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39" name="フローチャート: 判断 638">
          <a:extLst>
            <a:ext uri="{FF2B5EF4-FFF2-40B4-BE49-F238E27FC236}">
              <a16:creationId xmlns:a16="http://schemas.microsoft.com/office/drawing/2014/main" id="{1073F978-98CC-48E7-A89C-4331014F02EE}"/>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22877</xdr:rowOff>
    </xdr:from>
    <xdr:ext cx="469744" cy="259045"/>
    <xdr:sp macro="" textlink="">
      <xdr:nvSpPr>
        <xdr:cNvPr id="640" name="テキスト ボックス 639">
          <a:extLst>
            <a:ext uri="{FF2B5EF4-FFF2-40B4-BE49-F238E27FC236}">
              <a16:creationId xmlns:a16="http://schemas.microsoft.com/office/drawing/2014/main" id="{D75D4456-BD21-4C6B-8540-826D3F19EB06}"/>
            </a:ext>
          </a:extLst>
        </xdr:cNvPr>
        <xdr:cNvSpPr txBox="1"/>
      </xdr:nvSpPr>
      <xdr:spPr>
        <a:xfrm>
          <a:off x="14357428" y="1356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13742</xdr:rowOff>
    </xdr:from>
    <xdr:to>
      <xdr:col>71</xdr:col>
      <xdr:colOff>177800</xdr:colOff>
      <xdr:row>79</xdr:row>
      <xdr:rowOff>44450</xdr:rowOff>
    </xdr:to>
    <xdr:cxnSp macro="">
      <xdr:nvCxnSpPr>
        <xdr:cNvPr id="641" name="直線コネクタ 640">
          <a:extLst>
            <a:ext uri="{FF2B5EF4-FFF2-40B4-BE49-F238E27FC236}">
              <a16:creationId xmlns:a16="http://schemas.microsoft.com/office/drawing/2014/main" id="{EB2D17A5-B5C4-4673-9D4C-9F49EB95DC7B}"/>
            </a:ext>
          </a:extLst>
        </xdr:cNvPr>
        <xdr:cNvCxnSpPr/>
      </xdr:nvCxnSpPr>
      <xdr:spPr>
        <a:xfrm flipV="1">
          <a:off x="12814300" y="13386842"/>
          <a:ext cx="889000" cy="20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74307</xdr:rowOff>
    </xdr:from>
    <xdr:to>
      <xdr:col>72</xdr:col>
      <xdr:colOff>38100</xdr:colOff>
      <xdr:row>79</xdr:row>
      <xdr:rowOff>4457</xdr:rowOff>
    </xdr:to>
    <xdr:sp macro="" textlink="">
      <xdr:nvSpPr>
        <xdr:cNvPr id="642" name="フローチャート: 判断 641">
          <a:extLst>
            <a:ext uri="{FF2B5EF4-FFF2-40B4-BE49-F238E27FC236}">
              <a16:creationId xmlns:a16="http://schemas.microsoft.com/office/drawing/2014/main" id="{FFF3CF61-792F-48F7-B68E-F5CC6D44BE17}"/>
            </a:ext>
          </a:extLst>
        </xdr:cNvPr>
        <xdr:cNvSpPr/>
      </xdr:nvSpPr>
      <xdr:spPr>
        <a:xfrm>
          <a:off x="13652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167034</xdr:rowOff>
    </xdr:from>
    <xdr:ext cx="469744" cy="259045"/>
    <xdr:sp macro="" textlink="">
      <xdr:nvSpPr>
        <xdr:cNvPr id="643" name="テキスト ボックス 642">
          <a:extLst>
            <a:ext uri="{FF2B5EF4-FFF2-40B4-BE49-F238E27FC236}">
              <a16:creationId xmlns:a16="http://schemas.microsoft.com/office/drawing/2014/main" id="{6AAF0E2C-06CC-4E4C-B4A9-C7C08B158B7D}"/>
            </a:ext>
          </a:extLst>
        </xdr:cNvPr>
        <xdr:cNvSpPr txBox="1"/>
      </xdr:nvSpPr>
      <xdr:spPr>
        <a:xfrm>
          <a:off x="13468428" y="1354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50178</xdr:rowOff>
    </xdr:from>
    <xdr:to>
      <xdr:col>67</xdr:col>
      <xdr:colOff>101600</xdr:colOff>
      <xdr:row>78</xdr:row>
      <xdr:rowOff>151778</xdr:rowOff>
    </xdr:to>
    <xdr:sp macro="" textlink="">
      <xdr:nvSpPr>
        <xdr:cNvPr id="644" name="フローチャート: 判断 643">
          <a:extLst>
            <a:ext uri="{FF2B5EF4-FFF2-40B4-BE49-F238E27FC236}">
              <a16:creationId xmlns:a16="http://schemas.microsoft.com/office/drawing/2014/main" id="{311D6383-71C3-4D55-A863-2EE5FA305ADB}"/>
            </a:ext>
          </a:extLst>
        </xdr:cNvPr>
        <xdr:cNvSpPr/>
      </xdr:nvSpPr>
      <xdr:spPr>
        <a:xfrm>
          <a:off x="12763500" y="134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168305</xdr:rowOff>
    </xdr:from>
    <xdr:ext cx="469744" cy="259045"/>
    <xdr:sp macro="" textlink="">
      <xdr:nvSpPr>
        <xdr:cNvPr id="645" name="テキスト ボックス 644">
          <a:extLst>
            <a:ext uri="{FF2B5EF4-FFF2-40B4-BE49-F238E27FC236}">
              <a16:creationId xmlns:a16="http://schemas.microsoft.com/office/drawing/2014/main" id="{A4604E98-3545-4413-8C42-E993704E92BA}"/>
            </a:ext>
          </a:extLst>
        </xdr:cNvPr>
        <xdr:cNvSpPr txBox="1"/>
      </xdr:nvSpPr>
      <xdr:spPr>
        <a:xfrm>
          <a:off x="12579428" y="1319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F38AEEE-317E-4B12-890E-E85AF4DE7338}"/>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96A8AF63-44B4-4B6A-9FD5-D6C41CB22F45}"/>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197ADE6D-2F9C-4A2F-9926-452DF18D167B}"/>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C098171B-CBFE-4206-9CBD-C15AC559EB3A}"/>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6EC9795D-20E2-4FB8-8D6E-52426149CA4E}"/>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158242</xdr:rowOff>
    </xdr:from>
    <xdr:to>
      <xdr:col>85</xdr:col>
      <xdr:colOff>177800</xdr:colOff>
      <xdr:row>79</xdr:row>
      <xdr:rowOff>88392</xdr:rowOff>
    </xdr:to>
    <xdr:sp macro="" textlink="">
      <xdr:nvSpPr>
        <xdr:cNvPr id="651" name="楕円 650">
          <a:extLst>
            <a:ext uri="{FF2B5EF4-FFF2-40B4-BE49-F238E27FC236}">
              <a16:creationId xmlns:a16="http://schemas.microsoft.com/office/drawing/2014/main" id="{165098D2-CD04-4ADD-A12C-9A459B1DABD5}"/>
            </a:ext>
          </a:extLst>
        </xdr:cNvPr>
        <xdr:cNvSpPr/>
      </xdr:nvSpPr>
      <xdr:spPr>
        <a:xfrm>
          <a:off x="16268700" y="1353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73169</xdr:rowOff>
    </xdr:from>
    <xdr:ext cx="378565" cy="259045"/>
    <xdr:sp macro="" textlink="">
      <xdr:nvSpPr>
        <xdr:cNvPr id="652" name="災害復旧費該当値テキスト">
          <a:extLst>
            <a:ext uri="{FF2B5EF4-FFF2-40B4-BE49-F238E27FC236}">
              <a16:creationId xmlns:a16="http://schemas.microsoft.com/office/drawing/2014/main" id="{4BACC607-E8CD-4A0B-B8FA-FF0FAABD56CF}"/>
            </a:ext>
          </a:extLst>
        </xdr:cNvPr>
        <xdr:cNvSpPr txBox="1"/>
      </xdr:nvSpPr>
      <xdr:spPr>
        <a:xfrm>
          <a:off x="16370300" y="13446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146901</xdr:rowOff>
    </xdr:from>
    <xdr:to>
      <xdr:col>81</xdr:col>
      <xdr:colOff>101600</xdr:colOff>
      <xdr:row>79</xdr:row>
      <xdr:rowOff>77051</xdr:rowOff>
    </xdr:to>
    <xdr:sp macro="" textlink="">
      <xdr:nvSpPr>
        <xdr:cNvPr id="653" name="楕円 652">
          <a:extLst>
            <a:ext uri="{FF2B5EF4-FFF2-40B4-BE49-F238E27FC236}">
              <a16:creationId xmlns:a16="http://schemas.microsoft.com/office/drawing/2014/main" id="{75244BD3-0C28-4CCD-8986-0D3839899A13}"/>
            </a:ext>
          </a:extLst>
        </xdr:cNvPr>
        <xdr:cNvSpPr/>
      </xdr:nvSpPr>
      <xdr:spPr>
        <a:xfrm>
          <a:off x="15430500" y="1352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68178</xdr:rowOff>
    </xdr:from>
    <xdr:ext cx="469744" cy="259045"/>
    <xdr:sp macro="" textlink="">
      <xdr:nvSpPr>
        <xdr:cNvPr id="654" name="テキスト ボックス 653">
          <a:extLst>
            <a:ext uri="{FF2B5EF4-FFF2-40B4-BE49-F238E27FC236}">
              <a16:creationId xmlns:a16="http://schemas.microsoft.com/office/drawing/2014/main" id="{87F306B0-C88A-435D-9FE6-4DA56B6DCCA3}"/>
            </a:ext>
          </a:extLst>
        </xdr:cNvPr>
        <xdr:cNvSpPr txBox="1"/>
      </xdr:nvSpPr>
      <xdr:spPr>
        <a:xfrm>
          <a:off x="15246428" y="1361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82690</xdr:rowOff>
    </xdr:from>
    <xdr:to>
      <xdr:col>76</xdr:col>
      <xdr:colOff>165100</xdr:colOff>
      <xdr:row>78</xdr:row>
      <xdr:rowOff>12840</xdr:rowOff>
    </xdr:to>
    <xdr:sp macro="" textlink="">
      <xdr:nvSpPr>
        <xdr:cNvPr id="655" name="楕円 654">
          <a:extLst>
            <a:ext uri="{FF2B5EF4-FFF2-40B4-BE49-F238E27FC236}">
              <a16:creationId xmlns:a16="http://schemas.microsoft.com/office/drawing/2014/main" id="{88BD8D37-AA7E-41F9-B958-6023DF607F0D}"/>
            </a:ext>
          </a:extLst>
        </xdr:cNvPr>
        <xdr:cNvSpPr/>
      </xdr:nvSpPr>
      <xdr:spPr>
        <a:xfrm>
          <a:off x="14541500" y="132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29367</xdr:rowOff>
    </xdr:from>
    <xdr:ext cx="534377" cy="259045"/>
    <xdr:sp macro="" textlink="">
      <xdr:nvSpPr>
        <xdr:cNvPr id="656" name="テキスト ボックス 655">
          <a:extLst>
            <a:ext uri="{FF2B5EF4-FFF2-40B4-BE49-F238E27FC236}">
              <a16:creationId xmlns:a16="http://schemas.microsoft.com/office/drawing/2014/main" id="{4D533ABB-08E2-4847-813B-26ACDD05D165}"/>
            </a:ext>
          </a:extLst>
        </xdr:cNvPr>
        <xdr:cNvSpPr txBox="1"/>
      </xdr:nvSpPr>
      <xdr:spPr>
        <a:xfrm>
          <a:off x="14325111" y="130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134392</xdr:rowOff>
    </xdr:from>
    <xdr:to>
      <xdr:col>72</xdr:col>
      <xdr:colOff>38100</xdr:colOff>
      <xdr:row>78</xdr:row>
      <xdr:rowOff>64542</xdr:rowOff>
    </xdr:to>
    <xdr:sp macro="" textlink="">
      <xdr:nvSpPr>
        <xdr:cNvPr id="657" name="楕円 656">
          <a:extLst>
            <a:ext uri="{FF2B5EF4-FFF2-40B4-BE49-F238E27FC236}">
              <a16:creationId xmlns:a16="http://schemas.microsoft.com/office/drawing/2014/main" id="{BEABB978-D4B4-4BB5-B7D3-7FC4F2E44B81}"/>
            </a:ext>
          </a:extLst>
        </xdr:cNvPr>
        <xdr:cNvSpPr/>
      </xdr:nvSpPr>
      <xdr:spPr>
        <a:xfrm>
          <a:off x="13652500" y="133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81069</xdr:rowOff>
    </xdr:from>
    <xdr:ext cx="534377" cy="259045"/>
    <xdr:sp macro="" textlink="">
      <xdr:nvSpPr>
        <xdr:cNvPr id="658" name="テキスト ボックス 657">
          <a:extLst>
            <a:ext uri="{FF2B5EF4-FFF2-40B4-BE49-F238E27FC236}">
              <a16:creationId xmlns:a16="http://schemas.microsoft.com/office/drawing/2014/main" id="{BE8C593F-08A7-4D8E-A62D-9C0D94C5D229}"/>
            </a:ext>
          </a:extLst>
        </xdr:cNvPr>
        <xdr:cNvSpPr txBox="1"/>
      </xdr:nvSpPr>
      <xdr:spPr>
        <a:xfrm>
          <a:off x="13436111" y="1311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9" name="楕円 658">
          <a:extLst>
            <a:ext uri="{FF2B5EF4-FFF2-40B4-BE49-F238E27FC236}">
              <a16:creationId xmlns:a16="http://schemas.microsoft.com/office/drawing/2014/main" id="{31D087D9-126E-40E6-B3F2-D67A50AB769E}"/>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D17AF98A-821A-4E04-8EE2-CD1A8E5FE889}"/>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C3CB7782-69FA-4D06-A658-6E1F5CB9415D}"/>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EDF2555-5F3D-4481-A0D9-D99102F2F827}"/>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8D400F3F-D7DE-4512-B21D-44948155804B}"/>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4A7E4A35-E72D-47B8-A6F3-6338574F451D}"/>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5DDE9967-F190-45D1-82FA-70D4E07AD1E3}"/>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4B845294-E705-462C-A541-3D3923124AA4}"/>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36DA56A3-9D6B-4E2D-BBA2-10BD0270B26C}"/>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732B26CD-D377-4AFE-BC28-AFC1D942FC9C}"/>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57520C15-B6A1-4933-B9C4-2584E1B335B4}"/>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A5CD0B5B-E909-43DB-9B9A-87A00B86BC19}"/>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8F24E9D9-894F-462F-B1F0-331567174F94}"/>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F0FAE58C-F5F3-40EB-953F-BCE3E2930F6B}"/>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1A56E72D-9C7B-4DCA-B7DC-FBD3099434F4}"/>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55373B23-0FD2-4B2D-963F-0A0838ED6915}"/>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5665A93D-A083-4A63-84F6-5DBB28CF2FAC}"/>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49DE0957-2E4E-48E2-B835-288E6F35E9D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30AC46FB-1334-485B-B1BF-E15DE5DE0094}"/>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C4DA6EE1-116C-4A6D-9664-367EE44318F9}"/>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FC1F36D2-59C2-4B78-A986-7EA082C781C2}"/>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8AAED938-3F05-4DA7-8921-788BD81FFB9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1AA50FEB-728B-4779-A11D-C7F7EC97083F}"/>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93152CEB-E351-4B62-83E8-DDBAF2CE5223}"/>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45502A9-0C54-4CBB-A64D-B0F3D34CADFD}"/>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84" name="直線コネクタ 683">
          <a:extLst>
            <a:ext uri="{FF2B5EF4-FFF2-40B4-BE49-F238E27FC236}">
              <a16:creationId xmlns:a16="http://schemas.microsoft.com/office/drawing/2014/main" id="{D79A38A8-2326-4A81-8E9B-ECFB9EBB3F44}"/>
            </a:ext>
          </a:extLst>
        </xdr:cNvPr>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85" name="公債費最小値テキスト">
          <a:extLst>
            <a:ext uri="{FF2B5EF4-FFF2-40B4-BE49-F238E27FC236}">
              <a16:creationId xmlns:a16="http://schemas.microsoft.com/office/drawing/2014/main" id="{40BB2867-835E-4EDA-B5E6-D43DB217E2A1}"/>
            </a:ext>
          </a:extLst>
        </xdr:cNvPr>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86" name="直線コネクタ 685">
          <a:extLst>
            <a:ext uri="{FF2B5EF4-FFF2-40B4-BE49-F238E27FC236}">
              <a16:creationId xmlns:a16="http://schemas.microsoft.com/office/drawing/2014/main" id="{79FFDEB3-43A5-4D9D-991E-006AEDEA66AE}"/>
            </a:ext>
          </a:extLst>
        </xdr:cNvPr>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87" name="公債費最大値テキスト">
          <a:extLst>
            <a:ext uri="{FF2B5EF4-FFF2-40B4-BE49-F238E27FC236}">
              <a16:creationId xmlns:a16="http://schemas.microsoft.com/office/drawing/2014/main" id="{021823A6-FA59-4566-AAA0-4816E6CBD084}"/>
            </a:ext>
          </a:extLst>
        </xdr:cNvPr>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88" name="直線コネクタ 687">
          <a:extLst>
            <a:ext uri="{FF2B5EF4-FFF2-40B4-BE49-F238E27FC236}">
              <a16:creationId xmlns:a16="http://schemas.microsoft.com/office/drawing/2014/main" id="{1CD22BCD-5C62-4A77-9839-25955DCCB63B}"/>
            </a:ext>
          </a:extLst>
        </xdr:cNvPr>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155194</xdr:rowOff>
    </xdr:from>
    <xdr:to>
      <xdr:col>85</xdr:col>
      <xdr:colOff>127000</xdr:colOff>
      <xdr:row>96</xdr:row>
      <xdr:rowOff>8801</xdr:rowOff>
    </xdr:to>
    <xdr:cxnSp macro="">
      <xdr:nvCxnSpPr>
        <xdr:cNvPr id="689" name="直線コネクタ 688">
          <a:extLst>
            <a:ext uri="{FF2B5EF4-FFF2-40B4-BE49-F238E27FC236}">
              <a16:creationId xmlns:a16="http://schemas.microsoft.com/office/drawing/2014/main" id="{A69A6FED-D157-4FE7-B92A-F763767A37A0}"/>
            </a:ext>
          </a:extLst>
        </xdr:cNvPr>
        <xdr:cNvCxnSpPr/>
      </xdr:nvCxnSpPr>
      <xdr:spPr>
        <a:xfrm flipV="1">
          <a:off x="15481300" y="16442944"/>
          <a:ext cx="838200" cy="2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134447</xdr:rowOff>
    </xdr:from>
    <xdr:ext cx="534377" cy="259045"/>
    <xdr:sp macro="" textlink="">
      <xdr:nvSpPr>
        <xdr:cNvPr id="690" name="公債費平均値テキスト">
          <a:extLst>
            <a:ext uri="{FF2B5EF4-FFF2-40B4-BE49-F238E27FC236}">
              <a16:creationId xmlns:a16="http://schemas.microsoft.com/office/drawing/2014/main" id="{32E8C884-3655-44DD-A1A8-0FDDC258D399}"/>
            </a:ext>
          </a:extLst>
        </xdr:cNvPr>
        <xdr:cNvSpPr txBox="1"/>
      </xdr:nvSpPr>
      <xdr:spPr>
        <a:xfrm>
          <a:off x="16370300" y="1607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691" name="フローチャート: 判断 690">
          <a:extLst>
            <a:ext uri="{FF2B5EF4-FFF2-40B4-BE49-F238E27FC236}">
              <a16:creationId xmlns:a16="http://schemas.microsoft.com/office/drawing/2014/main" id="{D90E3B61-9282-49FF-89DB-420EEFC29ACB}"/>
            </a:ext>
          </a:extLst>
        </xdr:cNvPr>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8801</xdr:rowOff>
    </xdr:from>
    <xdr:to>
      <xdr:col>81</xdr:col>
      <xdr:colOff>50800</xdr:colOff>
      <xdr:row>96</xdr:row>
      <xdr:rowOff>38836</xdr:rowOff>
    </xdr:to>
    <xdr:cxnSp macro="">
      <xdr:nvCxnSpPr>
        <xdr:cNvPr id="692" name="直線コネクタ 691">
          <a:extLst>
            <a:ext uri="{FF2B5EF4-FFF2-40B4-BE49-F238E27FC236}">
              <a16:creationId xmlns:a16="http://schemas.microsoft.com/office/drawing/2014/main" id="{6368C9C6-426B-497D-A2C4-C95EBC80423F}"/>
            </a:ext>
          </a:extLst>
        </xdr:cNvPr>
        <xdr:cNvCxnSpPr/>
      </xdr:nvCxnSpPr>
      <xdr:spPr>
        <a:xfrm flipV="1">
          <a:off x="14592300" y="16468001"/>
          <a:ext cx="889000" cy="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693" name="フローチャート: 判断 692">
          <a:extLst>
            <a:ext uri="{FF2B5EF4-FFF2-40B4-BE49-F238E27FC236}">
              <a16:creationId xmlns:a16="http://schemas.microsoft.com/office/drawing/2014/main" id="{234FD997-D530-4EE4-8139-BE843C0621F8}"/>
            </a:ext>
          </a:extLst>
        </xdr:cNvPr>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34993</xdr:rowOff>
    </xdr:from>
    <xdr:ext cx="534377" cy="259045"/>
    <xdr:sp macro="" textlink="">
      <xdr:nvSpPr>
        <xdr:cNvPr id="694" name="テキスト ボックス 693">
          <a:extLst>
            <a:ext uri="{FF2B5EF4-FFF2-40B4-BE49-F238E27FC236}">
              <a16:creationId xmlns:a16="http://schemas.microsoft.com/office/drawing/2014/main" id="{62243278-478A-454E-9147-A9C1FE6FA9EF}"/>
            </a:ext>
          </a:extLst>
        </xdr:cNvPr>
        <xdr:cNvSpPr txBox="1"/>
      </xdr:nvSpPr>
      <xdr:spPr>
        <a:xfrm>
          <a:off x="15214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38836</xdr:rowOff>
    </xdr:from>
    <xdr:to>
      <xdr:col>76</xdr:col>
      <xdr:colOff>114300</xdr:colOff>
      <xdr:row>96</xdr:row>
      <xdr:rowOff>48513</xdr:rowOff>
    </xdr:to>
    <xdr:cxnSp macro="">
      <xdr:nvCxnSpPr>
        <xdr:cNvPr id="695" name="直線コネクタ 694">
          <a:extLst>
            <a:ext uri="{FF2B5EF4-FFF2-40B4-BE49-F238E27FC236}">
              <a16:creationId xmlns:a16="http://schemas.microsoft.com/office/drawing/2014/main" id="{40C2B9E9-B96C-49AC-8211-7AC26A3A90D8}"/>
            </a:ext>
          </a:extLst>
        </xdr:cNvPr>
        <xdr:cNvCxnSpPr/>
      </xdr:nvCxnSpPr>
      <xdr:spPr>
        <a:xfrm flipV="1">
          <a:off x="13703300" y="16498036"/>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696" name="フローチャート: 判断 695">
          <a:extLst>
            <a:ext uri="{FF2B5EF4-FFF2-40B4-BE49-F238E27FC236}">
              <a16:creationId xmlns:a16="http://schemas.microsoft.com/office/drawing/2014/main" id="{08CA805D-D9AC-47B3-ABDF-6C30C1ED01AB}"/>
            </a:ext>
          </a:extLst>
        </xdr:cNvPr>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58996</xdr:rowOff>
    </xdr:from>
    <xdr:ext cx="534377" cy="259045"/>
    <xdr:sp macro="" textlink="">
      <xdr:nvSpPr>
        <xdr:cNvPr id="697" name="テキスト ボックス 696">
          <a:extLst>
            <a:ext uri="{FF2B5EF4-FFF2-40B4-BE49-F238E27FC236}">
              <a16:creationId xmlns:a16="http://schemas.microsoft.com/office/drawing/2014/main" id="{B2664829-AF00-46A4-80B0-12B03CE953DF}"/>
            </a:ext>
          </a:extLst>
        </xdr:cNvPr>
        <xdr:cNvSpPr txBox="1"/>
      </xdr:nvSpPr>
      <xdr:spPr>
        <a:xfrm>
          <a:off x="14325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47498</xdr:rowOff>
    </xdr:from>
    <xdr:to>
      <xdr:col>71</xdr:col>
      <xdr:colOff>177800</xdr:colOff>
      <xdr:row>96</xdr:row>
      <xdr:rowOff>48513</xdr:rowOff>
    </xdr:to>
    <xdr:cxnSp macro="">
      <xdr:nvCxnSpPr>
        <xdr:cNvPr id="698" name="直線コネクタ 697">
          <a:extLst>
            <a:ext uri="{FF2B5EF4-FFF2-40B4-BE49-F238E27FC236}">
              <a16:creationId xmlns:a16="http://schemas.microsoft.com/office/drawing/2014/main" id="{39039A80-7575-45CE-B03A-1DC39A379EFA}"/>
            </a:ext>
          </a:extLst>
        </xdr:cNvPr>
        <xdr:cNvCxnSpPr/>
      </xdr:nvCxnSpPr>
      <xdr:spPr>
        <a:xfrm>
          <a:off x="12814300" y="16506698"/>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139661</xdr:rowOff>
    </xdr:from>
    <xdr:to>
      <xdr:col>72</xdr:col>
      <xdr:colOff>38100</xdr:colOff>
      <xdr:row>95</xdr:row>
      <xdr:rowOff>69811</xdr:rowOff>
    </xdr:to>
    <xdr:sp macro="" textlink="">
      <xdr:nvSpPr>
        <xdr:cNvPr id="699" name="フローチャート: 判断 698">
          <a:extLst>
            <a:ext uri="{FF2B5EF4-FFF2-40B4-BE49-F238E27FC236}">
              <a16:creationId xmlns:a16="http://schemas.microsoft.com/office/drawing/2014/main" id="{E2DAD103-B855-4271-9104-A5A589985DAF}"/>
            </a:ext>
          </a:extLst>
        </xdr:cNvPr>
        <xdr:cNvSpPr/>
      </xdr:nvSpPr>
      <xdr:spPr>
        <a:xfrm>
          <a:off x="13652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86338</xdr:rowOff>
    </xdr:from>
    <xdr:ext cx="534377" cy="259045"/>
    <xdr:sp macro="" textlink="">
      <xdr:nvSpPr>
        <xdr:cNvPr id="700" name="テキスト ボックス 699">
          <a:extLst>
            <a:ext uri="{FF2B5EF4-FFF2-40B4-BE49-F238E27FC236}">
              <a16:creationId xmlns:a16="http://schemas.microsoft.com/office/drawing/2014/main" id="{0F9E0673-961D-44E3-BB63-BEACE4D621DF}"/>
            </a:ext>
          </a:extLst>
        </xdr:cNvPr>
        <xdr:cNvSpPr txBox="1"/>
      </xdr:nvSpPr>
      <xdr:spPr>
        <a:xfrm>
          <a:off x="13436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148019</xdr:rowOff>
    </xdr:from>
    <xdr:to>
      <xdr:col>67</xdr:col>
      <xdr:colOff>101600</xdr:colOff>
      <xdr:row>95</xdr:row>
      <xdr:rowOff>78169</xdr:rowOff>
    </xdr:to>
    <xdr:sp macro="" textlink="">
      <xdr:nvSpPr>
        <xdr:cNvPr id="701" name="フローチャート: 判断 700">
          <a:extLst>
            <a:ext uri="{FF2B5EF4-FFF2-40B4-BE49-F238E27FC236}">
              <a16:creationId xmlns:a16="http://schemas.microsoft.com/office/drawing/2014/main" id="{2DB338C8-0A97-4514-A77F-955A9C767901}"/>
            </a:ext>
          </a:extLst>
        </xdr:cNvPr>
        <xdr:cNvSpPr/>
      </xdr:nvSpPr>
      <xdr:spPr>
        <a:xfrm>
          <a:off x="12763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94696</xdr:rowOff>
    </xdr:from>
    <xdr:ext cx="534377" cy="259045"/>
    <xdr:sp macro="" textlink="">
      <xdr:nvSpPr>
        <xdr:cNvPr id="702" name="テキスト ボックス 701">
          <a:extLst>
            <a:ext uri="{FF2B5EF4-FFF2-40B4-BE49-F238E27FC236}">
              <a16:creationId xmlns:a16="http://schemas.microsoft.com/office/drawing/2014/main" id="{C08694EC-F121-4540-911D-C86A4BB40A19}"/>
            </a:ext>
          </a:extLst>
        </xdr:cNvPr>
        <xdr:cNvSpPr txBox="1"/>
      </xdr:nvSpPr>
      <xdr:spPr>
        <a:xfrm>
          <a:off x="12547111" y="160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29AC022-ABDF-4953-8142-1BA388B2FA4F}"/>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A401A7BB-3A1D-4503-98E6-62D0D8CECC1A}"/>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8ACCB75B-B9D6-42D5-8326-B665456FF897}"/>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5F50B27F-E11C-4A82-A2D0-991BC13C559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DE43B4B9-6BA5-45B5-9A6F-8C8F6253CB15}"/>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104394</xdr:rowOff>
    </xdr:from>
    <xdr:to>
      <xdr:col>85</xdr:col>
      <xdr:colOff>177800</xdr:colOff>
      <xdr:row>96</xdr:row>
      <xdr:rowOff>34544</xdr:rowOff>
    </xdr:to>
    <xdr:sp macro="" textlink="">
      <xdr:nvSpPr>
        <xdr:cNvPr id="708" name="楕円 707">
          <a:extLst>
            <a:ext uri="{FF2B5EF4-FFF2-40B4-BE49-F238E27FC236}">
              <a16:creationId xmlns:a16="http://schemas.microsoft.com/office/drawing/2014/main" id="{A2DE8E43-BF0F-42F9-9B96-7BA5D8ED3CED}"/>
            </a:ext>
          </a:extLst>
        </xdr:cNvPr>
        <xdr:cNvSpPr/>
      </xdr:nvSpPr>
      <xdr:spPr>
        <a:xfrm>
          <a:off x="16268700" y="1639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82821</xdr:rowOff>
    </xdr:from>
    <xdr:ext cx="534377" cy="259045"/>
    <xdr:sp macro="" textlink="">
      <xdr:nvSpPr>
        <xdr:cNvPr id="709" name="公債費該当値テキスト">
          <a:extLst>
            <a:ext uri="{FF2B5EF4-FFF2-40B4-BE49-F238E27FC236}">
              <a16:creationId xmlns:a16="http://schemas.microsoft.com/office/drawing/2014/main" id="{D1DAF025-595C-4AFE-8CC3-29A4382BC0E2}"/>
            </a:ext>
          </a:extLst>
        </xdr:cNvPr>
        <xdr:cNvSpPr txBox="1"/>
      </xdr:nvSpPr>
      <xdr:spPr>
        <a:xfrm>
          <a:off x="16370300" y="1637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129451</xdr:rowOff>
    </xdr:from>
    <xdr:to>
      <xdr:col>81</xdr:col>
      <xdr:colOff>101600</xdr:colOff>
      <xdr:row>96</xdr:row>
      <xdr:rowOff>59601</xdr:rowOff>
    </xdr:to>
    <xdr:sp macro="" textlink="">
      <xdr:nvSpPr>
        <xdr:cNvPr id="710" name="楕円 709">
          <a:extLst>
            <a:ext uri="{FF2B5EF4-FFF2-40B4-BE49-F238E27FC236}">
              <a16:creationId xmlns:a16="http://schemas.microsoft.com/office/drawing/2014/main" id="{147B2FC5-076D-4B84-B777-E157BF66D484}"/>
            </a:ext>
          </a:extLst>
        </xdr:cNvPr>
        <xdr:cNvSpPr/>
      </xdr:nvSpPr>
      <xdr:spPr>
        <a:xfrm>
          <a:off x="15430500" y="164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50728</xdr:rowOff>
    </xdr:from>
    <xdr:ext cx="534377" cy="259045"/>
    <xdr:sp macro="" textlink="">
      <xdr:nvSpPr>
        <xdr:cNvPr id="711" name="テキスト ボックス 710">
          <a:extLst>
            <a:ext uri="{FF2B5EF4-FFF2-40B4-BE49-F238E27FC236}">
              <a16:creationId xmlns:a16="http://schemas.microsoft.com/office/drawing/2014/main" id="{C780B347-994F-4456-8988-B01BED21253C}"/>
            </a:ext>
          </a:extLst>
        </xdr:cNvPr>
        <xdr:cNvSpPr txBox="1"/>
      </xdr:nvSpPr>
      <xdr:spPr>
        <a:xfrm>
          <a:off x="15214111" y="16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159486</xdr:rowOff>
    </xdr:from>
    <xdr:to>
      <xdr:col>76</xdr:col>
      <xdr:colOff>165100</xdr:colOff>
      <xdr:row>96</xdr:row>
      <xdr:rowOff>89636</xdr:rowOff>
    </xdr:to>
    <xdr:sp macro="" textlink="">
      <xdr:nvSpPr>
        <xdr:cNvPr id="712" name="楕円 711">
          <a:extLst>
            <a:ext uri="{FF2B5EF4-FFF2-40B4-BE49-F238E27FC236}">
              <a16:creationId xmlns:a16="http://schemas.microsoft.com/office/drawing/2014/main" id="{488044C5-CC88-4A8F-98CF-4DD757909971}"/>
            </a:ext>
          </a:extLst>
        </xdr:cNvPr>
        <xdr:cNvSpPr/>
      </xdr:nvSpPr>
      <xdr:spPr>
        <a:xfrm>
          <a:off x="14541500" y="1644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80763</xdr:rowOff>
    </xdr:from>
    <xdr:ext cx="534377" cy="259045"/>
    <xdr:sp macro="" textlink="">
      <xdr:nvSpPr>
        <xdr:cNvPr id="713" name="テキスト ボックス 712">
          <a:extLst>
            <a:ext uri="{FF2B5EF4-FFF2-40B4-BE49-F238E27FC236}">
              <a16:creationId xmlns:a16="http://schemas.microsoft.com/office/drawing/2014/main" id="{E023E842-B06D-4722-911D-6CBFBD4B14C8}"/>
            </a:ext>
          </a:extLst>
        </xdr:cNvPr>
        <xdr:cNvSpPr txBox="1"/>
      </xdr:nvSpPr>
      <xdr:spPr>
        <a:xfrm>
          <a:off x="14325111" y="1653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169163</xdr:rowOff>
    </xdr:from>
    <xdr:to>
      <xdr:col>72</xdr:col>
      <xdr:colOff>38100</xdr:colOff>
      <xdr:row>96</xdr:row>
      <xdr:rowOff>99313</xdr:rowOff>
    </xdr:to>
    <xdr:sp macro="" textlink="">
      <xdr:nvSpPr>
        <xdr:cNvPr id="714" name="楕円 713">
          <a:extLst>
            <a:ext uri="{FF2B5EF4-FFF2-40B4-BE49-F238E27FC236}">
              <a16:creationId xmlns:a16="http://schemas.microsoft.com/office/drawing/2014/main" id="{B3E95EA1-9B05-453A-86FA-E291EEA9B66A}"/>
            </a:ext>
          </a:extLst>
        </xdr:cNvPr>
        <xdr:cNvSpPr/>
      </xdr:nvSpPr>
      <xdr:spPr>
        <a:xfrm>
          <a:off x="13652500" y="1645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90440</xdr:rowOff>
    </xdr:from>
    <xdr:ext cx="534377" cy="259045"/>
    <xdr:sp macro="" textlink="">
      <xdr:nvSpPr>
        <xdr:cNvPr id="715" name="テキスト ボックス 714">
          <a:extLst>
            <a:ext uri="{FF2B5EF4-FFF2-40B4-BE49-F238E27FC236}">
              <a16:creationId xmlns:a16="http://schemas.microsoft.com/office/drawing/2014/main" id="{82A7431A-B337-4EE4-BAA9-EE4C1F560555}"/>
            </a:ext>
          </a:extLst>
        </xdr:cNvPr>
        <xdr:cNvSpPr txBox="1"/>
      </xdr:nvSpPr>
      <xdr:spPr>
        <a:xfrm>
          <a:off x="13436111" y="1654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168148</xdr:rowOff>
    </xdr:from>
    <xdr:to>
      <xdr:col>67</xdr:col>
      <xdr:colOff>101600</xdr:colOff>
      <xdr:row>96</xdr:row>
      <xdr:rowOff>98298</xdr:rowOff>
    </xdr:to>
    <xdr:sp macro="" textlink="">
      <xdr:nvSpPr>
        <xdr:cNvPr id="716" name="楕円 715">
          <a:extLst>
            <a:ext uri="{FF2B5EF4-FFF2-40B4-BE49-F238E27FC236}">
              <a16:creationId xmlns:a16="http://schemas.microsoft.com/office/drawing/2014/main" id="{8CAEA0B3-1799-4222-81A0-7FE387B40EFE}"/>
            </a:ext>
          </a:extLst>
        </xdr:cNvPr>
        <xdr:cNvSpPr/>
      </xdr:nvSpPr>
      <xdr:spPr>
        <a:xfrm>
          <a:off x="12763500" y="1645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89425</xdr:rowOff>
    </xdr:from>
    <xdr:ext cx="534377" cy="259045"/>
    <xdr:sp macro="" textlink="">
      <xdr:nvSpPr>
        <xdr:cNvPr id="717" name="テキスト ボックス 716">
          <a:extLst>
            <a:ext uri="{FF2B5EF4-FFF2-40B4-BE49-F238E27FC236}">
              <a16:creationId xmlns:a16="http://schemas.microsoft.com/office/drawing/2014/main" id="{453C503C-6ED6-4FED-BE2E-FB49E188D482}"/>
            </a:ext>
          </a:extLst>
        </xdr:cNvPr>
        <xdr:cNvSpPr txBox="1"/>
      </xdr:nvSpPr>
      <xdr:spPr>
        <a:xfrm>
          <a:off x="12547111" y="1654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37DEAFB6-DD00-4D05-AF4F-BEE6F114C509}"/>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FF09D249-513F-4FDE-83E6-3B257B0378F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AD9AE2EC-D02C-4929-B866-7177F5013205}"/>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747C5499-011C-4143-A0B9-79F7A9960EEF}"/>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DCC027B6-5EEF-4BF3-823A-BF78FA32B471}"/>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E4D116D4-0A59-4091-997A-18123FD3392F}"/>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BA0BCAAE-A2C6-4215-8DA1-DEEE5776008A}"/>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5F4D66C5-6531-4E8C-B572-2E6588FAC047}"/>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E7432276-227B-4188-8C47-4BCF4E6393EA}"/>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3F03E894-CE24-4D05-986A-9B501881D72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5DC3953-47BC-4038-852F-4422D652089B}"/>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1D38D286-EDD4-4EB9-83C4-E1FB51EF92DB}"/>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62D888C9-7DD3-4B54-BF15-B395266CD47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2AF660A8-A802-4419-A921-7C70F25B1579}"/>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FA1253F0-5A2B-4B6A-A021-511D2F9F7108}"/>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A21BB9B5-6ACD-4C98-BDB7-38123297E2DA}"/>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5DB3C4EE-49C4-45A5-8AEC-710D1DBD21DE}"/>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F1EBCA8B-1258-46CA-969C-AE02747AB5B5}"/>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3E8CEFD0-11F6-4161-94A8-10AC4466451F}"/>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581D8C6C-D51E-4598-9C0D-31EC1881C16D}"/>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891CC060-F3FA-435E-BC29-BE7B03BCBE5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CCAAF1CC-2E8D-45B0-A4DB-1AD4F2888F51}"/>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0" name="諸支出金最小値テキスト">
          <a:extLst>
            <a:ext uri="{FF2B5EF4-FFF2-40B4-BE49-F238E27FC236}">
              <a16:creationId xmlns:a16="http://schemas.microsoft.com/office/drawing/2014/main" id="{0CE0719A-F428-4FFE-95BB-490EF8056D32}"/>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6710AC10-8895-4D8C-A3F0-92E819C97CE2}"/>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42" name="諸支出金最大値テキスト">
          <a:extLst>
            <a:ext uri="{FF2B5EF4-FFF2-40B4-BE49-F238E27FC236}">
              <a16:creationId xmlns:a16="http://schemas.microsoft.com/office/drawing/2014/main" id="{A930E54F-4E0E-442A-A01F-413552AE55F2}"/>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43" name="直線コネクタ 742">
          <a:extLst>
            <a:ext uri="{FF2B5EF4-FFF2-40B4-BE49-F238E27FC236}">
              <a16:creationId xmlns:a16="http://schemas.microsoft.com/office/drawing/2014/main" id="{02A8A003-4096-4B14-AA8D-D0FE97F18C68}"/>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4934706C-8C91-4F1C-8ABE-4035F12E53B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5" name="諸支出金平均値テキスト">
          <a:extLst>
            <a:ext uri="{FF2B5EF4-FFF2-40B4-BE49-F238E27FC236}">
              <a16:creationId xmlns:a16="http://schemas.microsoft.com/office/drawing/2014/main" id="{424661E0-2D54-4861-98F0-7D4D6FFF57E9}"/>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6" name="フローチャート: 判断 745">
          <a:extLst>
            <a:ext uri="{FF2B5EF4-FFF2-40B4-BE49-F238E27FC236}">
              <a16:creationId xmlns:a16="http://schemas.microsoft.com/office/drawing/2014/main" id="{8BFD0D29-83B3-491F-8EA8-55984BFCF154}"/>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6E5D2EB5-00DC-46E7-9FA4-E06269AB65AD}"/>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48" name="フローチャート: 判断 747">
          <a:extLst>
            <a:ext uri="{FF2B5EF4-FFF2-40B4-BE49-F238E27FC236}">
              <a16:creationId xmlns:a16="http://schemas.microsoft.com/office/drawing/2014/main" id="{75CF96B3-1CA1-4D61-9ABA-104D9B6B73CC}"/>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49" name="テキスト ボックス 748">
          <a:extLst>
            <a:ext uri="{FF2B5EF4-FFF2-40B4-BE49-F238E27FC236}">
              <a16:creationId xmlns:a16="http://schemas.microsoft.com/office/drawing/2014/main" id="{76AE4B2B-8481-4CFC-AA32-38ECC9FC98DE}"/>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760B989D-3B45-4C39-B317-B4CEBA768D52}"/>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1" name="フローチャート: 判断 750">
          <a:extLst>
            <a:ext uri="{FF2B5EF4-FFF2-40B4-BE49-F238E27FC236}">
              <a16:creationId xmlns:a16="http://schemas.microsoft.com/office/drawing/2014/main" id="{44ECC942-B861-4D6D-A893-9CD162EB4E04}"/>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2" name="テキスト ボックス 751">
          <a:extLst>
            <a:ext uri="{FF2B5EF4-FFF2-40B4-BE49-F238E27FC236}">
              <a16:creationId xmlns:a16="http://schemas.microsoft.com/office/drawing/2014/main" id="{7FD5BF28-B7E2-4192-B1D6-2D01104998FE}"/>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2793138-B58F-4042-BEF6-9F85EC76A253}"/>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54" name="フローチャート: 判断 753">
          <a:extLst>
            <a:ext uri="{FF2B5EF4-FFF2-40B4-BE49-F238E27FC236}">
              <a16:creationId xmlns:a16="http://schemas.microsoft.com/office/drawing/2014/main" id="{CD556C65-7820-48C5-B2D9-E48D7FA18613}"/>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55" name="テキスト ボックス 754">
          <a:extLst>
            <a:ext uri="{FF2B5EF4-FFF2-40B4-BE49-F238E27FC236}">
              <a16:creationId xmlns:a16="http://schemas.microsoft.com/office/drawing/2014/main" id="{4ACDADE1-7743-43D1-9267-F5F4B472A53B}"/>
            </a:ext>
          </a:extLst>
        </xdr:cNvPr>
        <xdr:cNvSpPr txBox="1"/>
      </xdr:nvSpPr>
      <xdr:spPr>
        <a:xfrm>
          <a:off x="19356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132334</xdr:rowOff>
    </xdr:from>
    <xdr:to>
      <xdr:col>98</xdr:col>
      <xdr:colOff>38100</xdr:colOff>
      <xdr:row>36</xdr:row>
      <xdr:rowOff>62484</xdr:rowOff>
    </xdr:to>
    <xdr:sp macro="" textlink="">
      <xdr:nvSpPr>
        <xdr:cNvPr id="756" name="フローチャート: 判断 755">
          <a:extLst>
            <a:ext uri="{FF2B5EF4-FFF2-40B4-BE49-F238E27FC236}">
              <a16:creationId xmlns:a16="http://schemas.microsoft.com/office/drawing/2014/main" id="{1062AB60-50C9-429B-84CE-D150515AB5CF}"/>
            </a:ext>
          </a:extLst>
        </xdr:cNvPr>
        <xdr:cNvSpPr/>
      </xdr:nvSpPr>
      <xdr:spPr>
        <a:xfrm>
          <a:off x="18605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79011</xdr:rowOff>
    </xdr:from>
    <xdr:ext cx="378565" cy="259045"/>
    <xdr:sp macro="" textlink="">
      <xdr:nvSpPr>
        <xdr:cNvPr id="757" name="テキスト ボックス 756">
          <a:extLst>
            <a:ext uri="{FF2B5EF4-FFF2-40B4-BE49-F238E27FC236}">
              <a16:creationId xmlns:a16="http://schemas.microsoft.com/office/drawing/2014/main" id="{139263CF-CAAF-4E83-B1B0-EAF6B41C1857}"/>
            </a:ext>
          </a:extLst>
        </xdr:cNvPr>
        <xdr:cNvSpPr txBox="1"/>
      </xdr:nvSpPr>
      <xdr:spPr>
        <a:xfrm>
          <a:off x="18467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264E5163-C6B9-4B58-BF97-A1DBE58E7688}"/>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2F01F01B-7EEE-4256-BD7D-D26F12A37B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9817F71D-8AE6-4A9B-BA01-57F268FB812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AA125279-E505-41C7-892E-7DD9DC29C3DF}"/>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180CF60B-DFC8-4A9F-97F0-70E316C2B78C}"/>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2303AC72-C6AE-44FF-A9DA-3CE6FE828E0F}"/>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4" name="諸支出金該当値テキスト">
          <a:extLst>
            <a:ext uri="{FF2B5EF4-FFF2-40B4-BE49-F238E27FC236}">
              <a16:creationId xmlns:a16="http://schemas.microsoft.com/office/drawing/2014/main" id="{09F1AE9B-91E4-4D64-9D11-056A6B209F7B}"/>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3B8CB528-7A33-4A32-9176-A64A7AB39A8F}"/>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8113E1B-EF20-4C26-87CA-7A77EAA56F69}"/>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9AC7769F-FD5E-43BF-A361-D8712C0E6B14}"/>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C580FABA-46D9-4387-A24B-20B5FF56C7A9}"/>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3A416720-3BC1-4C80-92D3-F0FDB5E52B9E}"/>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7733F666-427C-4EFF-B614-EB2B88C8DCEB}"/>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D02638F4-2704-4D76-8BFF-7D0787A09AF1}"/>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7E429088-6997-44E5-8293-8ED933DE1E08}"/>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2D89279-9A93-44A5-8D74-C6322CD5F69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D5549B5C-D0E1-409D-AFCE-0B8B8AA7B2C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EAC824A6-987D-4B7A-98EF-C85D3A5F6014}"/>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66970E3-19AD-49B0-BEBC-B478BA1BFDF5}"/>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DDB33006-D190-43DB-9743-BC3207299714}"/>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98D4752A-9DB3-4C02-B51A-33B1ABA12E23}"/>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4EC97127-B9A2-4791-89BE-DA747A31DA7E}"/>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ABA9B1C7-012E-4295-A37F-773299E9F50C}"/>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6D4F9814-9C0E-4413-9ABC-0C5682CD7A62}"/>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3FD633E5-877F-4E30-A371-54046BE92EAD}"/>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96FBEEAA-4B9D-4E56-BE96-6E4D67A2D945}"/>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B54F8B6D-ECB0-44BF-9AFC-29E952DB318A}"/>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1D31A617-B84A-485E-9262-CA6DD94DFD96}"/>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181020D1-22DC-43C4-9CDC-4CEAFF411E5E}"/>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AABB2B9E-5CC8-4825-A688-268E1991202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D6D65F0F-730D-49EA-B12F-9958CE0515B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4E9A052E-2E5B-4305-B561-4BBB2B3F71B2}"/>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BE4EBFB3-D719-4F14-943B-8FA8082D8D2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B9513DA0-A1B3-4112-AC33-C67BF4FB35F9}"/>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EEC35FF8-9372-4ADB-8A82-755FBEBB8304}"/>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23B59704-4A9A-4164-AE7C-2303068FF3AA}"/>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19033391-087B-4954-A977-F4948D56B7A3}"/>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E428367C-0106-4E0A-896F-5E2489860777}"/>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CD91B1A5-8CC4-4881-9D6A-754FA1D13654}"/>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D0F6538F-5D63-4DE0-A349-117737B0BD9D}"/>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845A0A22-92F3-4476-B113-FD491F3CAADC}"/>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177066D-DEE4-4E69-B3FB-36C7D89A3234}"/>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C7B45D8C-56CD-4802-9166-853C85344FAC}"/>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D4CC963-C6E0-4FF3-8B5F-F9B15F7EF1EB}"/>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DCE60A91-9FDF-44F9-9479-65909A8FE88C}"/>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65FB3940-A987-4F77-B449-6518FED83E2D}"/>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6939B74B-4515-4781-9223-7852DD137783}"/>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AC9607B2-FB68-4885-858F-3A18AF0BF21E}"/>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EF5E9A23-7C8B-45FE-938F-0528878A9E4F}"/>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F122066-7BA7-436E-8D81-77FA0A68FA4E}"/>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D6126E22-F231-4785-90A2-D47007DDD3D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67985712-9C23-4C08-8B07-50A8FEF7576B}"/>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B2499554-B8B3-4B5C-8F3E-84FDAA1C32A8}"/>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5500EA32-6BBE-4EA0-B968-49B62D7C092D}"/>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79E912AA-9109-428D-AEEF-A216A0927A28}"/>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F0B73331-8997-4234-9725-C5EBDE22E624}"/>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E7DFABB9-109E-4F7C-B2F1-4A39083357EF}"/>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7C9D9C75-41CC-4B76-80F7-A1D437708BC7}"/>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4246D689-6604-437D-9F98-E972D793A85E}"/>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BFEE792E-4A79-434F-B930-827E72D47052}"/>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C970EA4B-3BD4-4F5F-B8E5-2BEBD9DEFB99}"/>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FCE6ADE1-A562-4646-A6E4-C9305CF00A7F}"/>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CB4CCD7B-6A4D-43EC-BCF0-3D7AB6FEEFE7}"/>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F01054AA-C04C-4437-94A9-30A3E7F2D81C}"/>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2318882A-5D71-4D91-8C7F-16E5C2F42804}"/>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70731598-929B-4433-8BA5-4356737A8BBF}"/>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5BF7FDC3-E39D-43A2-AE19-C0AAD3828293}"/>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ふるさと納税に係る費用が年々増加していることから類似団体平均を上回っている。商工費が類似団体平均を上回っているのは、町内の工業団地へ立地した企業への産業立地促進資金貸付金があるのが主な要因となっている。議会費についても類似団体平均を上回っているが、議会中継システムの運用費用が主な要因である。労働費については、町内施設の職業訓練センターの指定管理を実施していることから類似団体平均と比較して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土木費が前年度より増加したのは、除雪グレーダーの購入や緊急浚渫推進事業債を活用した河川の浚渫事業を実施したためである。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また、災害復旧費は令和２年７月豪雨により令和２・３年度に増加していたが、復旧事業完了に伴い減少したものである。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D36AAEDF-E579-4597-A185-74927E2B0F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FBE7B833-1A5D-4670-8BA4-E546DFE14901}"/>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AFA68BA9-DF2F-465F-BE1A-4A0971F038D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6A038B4A-23C8-41EF-92C9-DD6963C58135}"/>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16BE74C-F547-4E86-BABC-5C0BAEC82244}"/>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D546A895-38EF-45A5-AB5F-56A9E30361C9}"/>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33CBCD37-B464-4851-BF2C-B2C6679AC6F9}"/>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C1F0795F-6E7C-4551-B450-520E5AB66D68}"/>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562610C5-E2B1-46DA-B012-E85756043AFC}"/>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50F00E3F-35D2-4F98-A113-4BFAE19C2901}"/>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9FDF6D48-43F8-42CF-BADE-B49D2CC98E85}"/>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山形県河北町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F36A9E99-B761-416F-92B6-11E385CB5586}"/>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CA8022DD-4AEF-4838-BA04-C57C71D6D501}"/>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財政調整基金残高は、一般的に標準財政規模の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程度が適正とされており、同程度の額を確保している。実質収支額は、毎年黒字となっており今後も赤字にならないように努める。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CB5856A-ABCE-46A3-A32F-B0C2CD1DD8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8A11C46-9B2B-46CB-821B-A4B13EBF7451}"/>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DD3BFF7D-5643-45BB-AA1C-93B1194160F5}"/>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75D28F7B-DA29-4DEA-858D-8666AB6C993E}"/>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7443EBEE-3F6E-4E5C-97D0-EAA982D4EA21}"/>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2D5EA652-7771-4AB3-8408-CD53D288EA66}"/>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B442DFD2-A054-47C1-92F6-6CF52B0683B5}"/>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山形県河北町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61BB4B2B-3B36-4C73-A16A-0FA8680B18E4}"/>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2C58D00F-7F30-4118-98FA-04B2E8D5305B}"/>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河北町水道事業会計については毎年大きな黒字が続いている。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一般会計においても黒字であるが、翌年度に実施する事業として繰越した分の財源が前年度よりも増加したことから黒字額が減少しており、標準財政規模に占める比率が減少している。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公共下水道事業特別会計及びイ農業集落排水事業の黒字額が増加しているのは、公営企業会計移行に伴う打切決算により、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月の収入・支出額が反映されず、決算剰余金が増加したように見えるためである。その他の特別会計についても赤字額は計上されず、標準財政規模に占める黒字額の比率は、ほぼ横ばいの状況である。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今後も赤字額が生じないように財政運営を進める。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9558E930-A4DE-4556-BEBF-71589080C3E4}"/>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D7D8D1E5-7E9A-417A-BC7F-7D53F80AAEFD}"/>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D04BCCA1-3B44-46FC-AAA6-02660EAFD911}"/>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A9A4D705-5597-4F5E-9CC0-18212EDC0A4A}"/>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E52DB57-3ACD-441B-9904-478296A948AC}"/>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19E410EC-DA44-405E-AC94-0F229198F414}"/>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3CD4E990-BE95-4033-9C07-B78C5161DF51}"/>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F1C63848-2577-4EF8-A103-404800F1C31E}"/>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2C69EAAF-4606-444A-ACD6-65E20A6BD64F}"/>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C5911082-BF49-4FDF-8E67-F72C644527D7}"/>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00%20&#35519;&#26619;&#12539;&#29031;&#20250;/R7/R070820&#12304;&#20381;&#38972;&#12539;910&#12294;&#12305;&#20196;&#21644;5&#24180;&#24230;&#36001;&#25919;&#29366;&#27841;&#36039;&#26009;&#38598;&#12398;&#36861;&#21152;&#20998;&#12398;&#20316;&#25104;&#25552;&#20986;&#12395;&#12388;&#12356;&#12390;/&#12304;&#36001;&#25919;&#29366;&#27841;&#36039;&#26009;&#38598;&#12305;_063215_&#27827;&#21271;&#30010;_2023/&#12304;&#36001;&#25919;&#29366;&#27841;&#36039;&#26009;&#38598;&#12305;_063215_&#27827;&#21271;&#30010;_2023_3.12&#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77038</v>
          </cell>
          <cell r="F3">
            <v>83103</v>
          </cell>
        </row>
        <row r="5">
          <cell r="A5" t="str">
            <v xml:space="preserve"> R02</v>
          </cell>
          <cell r="D5">
            <v>78421</v>
          </cell>
          <cell r="F5">
            <v>84459</v>
          </cell>
        </row>
        <row r="7">
          <cell r="A7" t="str">
            <v xml:space="preserve"> R03</v>
          </cell>
          <cell r="D7">
            <v>153238</v>
          </cell>
          <cell r="F7">
            <v>74568</v>
          </cell>
        </row>
        <row r="9">
          <cell r="A9" t="str">
            <v xml:space="preserve"> R04</v>
          </cell>
          <cell r="D9">
            <v>62949</v>
          </cell>
          <cell r="F9">
            <v>73693</v>
          </cell>
        </row>
        <row r="11">
          <cell r="A11" t="str">
            <v xml:space="preserve"> R05</v>
          </cell>
          <cell r="D11">
            <v>48861</v>
          </cell>
          <cell r="F11">
            <v>79401</v>
          </cell>
        </row>
        <row r="18">
          <cell r="B18" t="str">
            <v>R01</v>
          </cell>
          <cell r="C18" t="str">
            <v>R02</v>
          </cell>
          <cell r="D18" t="str">
            <v>R03</v>
          </cell>
          <cell r="E18" t="str">
            <v>R04</v>
          </cell>
          <cell r="F18" t="str">
            <v>R05</v>
          </cell>
        </row>
        <row r="19">
          <cell r="A19" t="str">
            <v>実質収支額</v>
          </cell>
          <cell r="B19">
            <v>4.63</v>
          </cell>
          <cell r="C19">
            <v>3.91</v>
          </cell>
          <cell r="D19">
            <v>7.01</v>
          </cell>
          <cell r="E19">
            <v>6.34</v>
          </cell>
          <cell r="F19">
            <v>6.02</v>
          </cell>
        </row>
        <row r="20">
          <cell r="A20" t="str">
            <v>財政調整基金残高</v>
          </cell>
          <cell r="B20">
            <v>11.79</v>
          </cell>
          <cell r="C20">
            <v>12.29</v>
          </cell>
          <cell r="D20">
            <v>11.06</v>
          </cell>
          <cell r="E20">
            <v>14.87</v>
          </cell>
          <cell r="F20">
            <v>17.21</v>
          </cell>
        </row>
        <row r="21">
          <cell r="A21" t="str">
            <v>実質単年度収支</v>
          </cell>
          <cell r="B21">
            <v>-4.1900000000000004</v>
          </cell>
          <cell r="C21">
            <v>-4.1500000000000004</v>
          </cell>
          <cell r="D21">
            <v>-0.65</v>
          </cell>
          <cell r="E21">
            <v>-2.31</v>
          </cell>
          <cell r="F21">
            <v>-2.56</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河北町農業集落排水事業特別会計</v>
          </cell>
          <cell r="B30" t="e">
            <v>#N/A</v>
          </cell>
          <cell r="C30">
            <v>0</v>
          </cell>
          <cell r="D30" t="e">
            <v>#N/A</v>
          </cell>
          <cell r="E30">
            <v>0</v>
          </cell>
          <cell r="F30" t="e">
            <v>#N/A</v>
          </cell>
          <cell r="G30">
            <v>0</v>
          </cell>
          <cell r="H30" t="e">
            <v>#N/A</v>
          </cell>
          <cell r="I30">
            <v>0</v>
          </cell>
          <cell r="J30" t="e">
            <v>#N/A</v>
          </cell>
          <cell r="K30">
            <v>0.05</v>
          </cell>
        </row>
        <row r="31">
          <cell r="A31" t="str">
            <v>河北町後期高齢者医療特別会計</v>
          </cell>
          <cell r="B31" t="e">
            <v>#N/A</v>
          </cell>
          <cell r="C31">
            <v>0.03</v>
          </cell>
          <cell r="D31" t="e">
            <v>#N/A</v>
          </cell>
          <cell r="E31">
            <v>0.02</v>
          </cell>
          <cell r="F31" t="e">
            <v>#N/A</v>
          </cell>
          <cell r="G31">
            <v>0.06</v>
          </cell>
          <cell r="H31" t="e">
            <v>#N/A</v>
          </cell>
          <cell r="I31">
            <v>0.09</v>
          </cell>
          <cell r="J31" t="e">
            <v>#N/A</v>
          </cell>
          <cell r="K31">
            <v>0.08</v>
          </cell>
        </row>
        <row r="32">
          <cell r="A32" t="str">
            <v>河北町公共下水道事業特別会計</v>
          </cell>
          <cell r="B32" t="e">
            <v>#N/A</v>
          </cell>
          <cell r="C32">
            <v>0</v>
          </cell>
          <cell r="D32" t="e">
            <v>#N/A</v>
          </cell>
          <cell r="E32">
            <v>0</v>
          </cell>
          <cell r="F32" t="e">
            <v>#N/A</v>
          </cell>
          <cell r="G32">
            <v>0</v>
          </cell>
          <cell r="H32" t="e">
            <v>#N/A</v>
          </cell>
          <cell r="I32">
            <v>0</v>
          </cell>
          <cell r="J32" t="e">
            <v>#N/A</v>
          </cell>
          <cell r="K32">
            <v>0.5</v>
          </cell>
        </row>
        <row r="33">
          <cell r="A33" t="str">
            <v>河北町介護保険特別会計</v>
          </cell>
          <cell r="B33" t="e">
            <v>#N/A</v>
          </cell>
          <cell r="C33">
            <v>0.89</v>
          </cell>
          <cell r="D33" t="e">
            <v>#N/A</v>
          </cell>
          <cell r="E33">
            <v>1.46</v>
          </cell>
          <cell r="F33" t="e">
            <v>#N/A</v>
          </cell>
          <cell r="G33">
            <v>1.77</v>
          </cell>
          <cell r="H33" t="e">
            <v>#N/A</v>
          </cell>
          <cell r="I33">
            <v>2.5099999999999998</v>
          </cell>
          <cell r="J33" t="e">
            <v>#N/A</v>
          </cell>
          <cell r="K33">
            <v>1.1299999999999999</v>
          </cell>
        </row>
        <row r="34">
          <cell r="A34" t="str">
            <v>河北町国民健康保険特別会計</v>
          </cell>
          <cell r="B34" t="e">
            <v>#N/A</v>
          </cell>
          <cell r="C34">
            <v>0.94</v>
          </cell>
          <cell r="D34" t="e">
            <v>#N/A</v>
          </cell>
          <cell r="E34">
            <v>1.27</v>
          </cell>
          <cell r="F34" t="e">
            <v>#N/A</v>
          </cell>
          <cell r="G34">
            <v>1.23</v>
          </cell>
          <cell r="H34" t="e">
            <v>#N/A</v>
          </cell>
          <cell r="I34">
            <v>0.84</v>
          </cell>
          <cell r="J34" t="e">
            <v>#N/A</v>
          </cell>
          <cell r="K34">
            <v>1.36</v>
          </cell>
        </row>
        <row r="35">
          <cell r="A35" t="str">
            <v>一般会計</v>
          </cell>
          <cell r="B35" t="e">
            <v>#N/A</v>
          </cell>
          <cell r="C35">
            <v>4.63</v>
          </cell>
          <cell r="D35" t="e">
            <v>#N/A</v>
          </cell>
          <cell r="E35">
            <v>3.91</v>
          </cell>
          <cell r="F35" t="e">
            <v>#N/A</v>
          </cell>
          <cell r="G35">
            <v>7.01</v>
          </cell>
          <cell r="H35" t="e">
            <v>#N/A</v>
          </cell>
          <cell r="I35">
            <v>6.34</v>
          </cell>
          <cell r="J35" t="e">
            <v>#N/A</v>
          </cell>
          <cell r="K35">
            <v>6.01</v>
          </cell>
        </row>
        <row r="36">
          <cell r="A36" t="str">
            <v>河北町水道事業会計</v>
          </cell>
          <cell r="B36" t="e">
            <v>#N/A</v>
          </cell>
          <cell r="C36">
            <v>20.97</v>
          </cell>
          <cell r="D36" t="e">
            <v>#N/A</v>
          </cell>
          <cell r="E36">
            <v>21.91</v>
          </cell>
          <cell r="F36" t="e">
            <v>#N/A</v>
          </cell>
          <cell r="G36">
            <v>21.2</v>
          </cell>
          <cell r="H36" t="e">
            <v>#N/A</v>
          </cell>
          <cell r="I36">
            <v>23.21</v>
          </cell>
          <cell r="J36" t="e">
            <v>#N/A</v>
          </cell>
          <cell r="K36">
            <v>22.86</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797</v>
          </cell>
          <cell r="E42"/>
          <cell r="F42"/>
          <cell r="G42">
            <v>774</v>
          </cell>
          <cell r="H42"/>
          <cell r="I42"/>
          <cell r="J42">
            <v>755</v>
          </cell>
          <cell r="K42"/>
          <cell r="L42"/>
          <cell r="M42">
            <v>732</v>
          </cell>
          <cell r="N42"/>
          <cell r="O42"/>
          <cell r="P42">
            <v>707</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28</v>
          </cell>
          <cell r="C44"/>
          <cell r="D44"/>
          <cell r="E44">
            <v>27</v>
          </cell>
          <cell r="F44"/>
          <cell r="G44"/>
          <cell r="H44">
            <v>23</v>
          </cell>
          <cell r="I44"/>
          <cell r="J44"/>
          <cell r="K44">
            <v>22</v>
          </cell>
          <cell r="L44"/>
          <cell r="M44"/>
          <cell r="N44">
            <v>22</v>
          </cell>
          <cell r="O44"/>
          <cell r="P44"/>
        </row>
        <row r="45">
          <cell r="A45" t="str">
            <v>組合等が起こした地方債の元利償還金に対する負担金等</v>
          </cell>
          <cell r="B45">
            <v>40</v>
          </cell>
          <cell r="C45"/>
          <cell r="D45"/>
          <cell r="E45">
            <v>39</v>
          </cell>
          <cell r="F45"/>
          <cell r="G45"/>
          <cell r="H45">
            <v>51</v>
          </cell>
          <cell r="I45"/>
          <cell r="J45"/>
          <cell r="K45">
            <v>51</v>
          </cell>
          <cell r="L45"/>
          <cell r="M45"/>
          <cell r="N45">
            <v>50</v>
          </cell>
          <cell r="O45"/>
          <cell r="P45"/>
        </row>
        <row r="46">
          <cell r="A46" t="str">
            <v>公営企業債の元利償還金に対する繰入金</v>
          </cell>
          <cell r="B46">
            <v>352</v>
          </cell>
          <cell r="C46"/>
          <cell r="D46"/>
          <cell r="E46">
            <v>356</v>
          </cell>
          <cell r="F46"/>
          <cell r="G46"/>
          <cell r="H46">
            <v>323</v>
          </cell>
          <cell r="I46"/>
          <cell r="J46"/>
          <cell r="K46">
            <v>295</v>
          </cell>
          <cell r="L46"/>
          <cell r="M46"/>
          <cell r="N46">
            <v>296</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740</v>
          </cell>
          <cell r="C49"/>
          <cell r="D49"/>
          <cell r="E49">
            <v>723</v>
          </cell>
          <cell r="F49"/>
          <cell r="G49"/>
          <cell r="H49">
            <v>722</v>
          </cell>
          <cell r="I49"/>
          <cell r="J49"/>
          <cell r="K49">
            <v>750</v>
          </cell>
          <cell r="L49"/>
          <cell r="M49"/>
          <cell r="N49">
            <v>770</v>
          </cell>
          <cell r="O49"/>
          <cell r="P49"/>
        </row>
        <row r="50">
          <cell r="A50" t="str">
            <v>実質公債費比率の分子</v>
          </cell>
          <cell r="B50" t="e">
            <v>#N/A</v>
          </cell>
          <cell r="C50">
            <v>363</v>
          </cell>
          <cell r="D50" t="e">
            <v>#N/A</v>
          </cell>
          <cell r="E50" t="e">
            <v>#N/A</v>
          </cell>
          <cell r="F50">
            <v>371</v>
          </cell>
          <cell r="G50" t="e">
            <v>#N/A</v>
          </cell>
          <cell r="H50" t="e">
            <v>#N/A</v>
          </cell>
          <cell r="I50">
            <v>364</v>
          </cell>
          <cell r="J50" t="e">
            <v>#N/A</v>
          </cell>
          <cell r="K50" t="e">
            <v>#N/A</v>
          </cell>
          <cell r="L50">
            <v>386</v>
          </cell>
          <cell r="M50" t="e">
            <v>#N/A</v>
          </cell>
          <cell r="N50" t="e">
            <v>#N/A</v>
          </cell>
          <cell r="O50">
            <v>431</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6598</v>
          </cell>
          <cell r="E56"/>
          <cell r="F56"/>
          <cell r="G56">
            <v>6282</v>
          </cell>
          <cell r="H56"/>
          <cell r="I56"/>
          <cell r="J56">
            <v>6161</v>
          </cell>
          <cell r="K56"/>
          <cell r="L56"/>
          <cell r="M56">
            <v>6366</v>
          </cell>
          <cell r="N56"/>
          <cell r="O56"/>
          <cell r="P56">
            <v>6236</v>
          </cell>
        </row>
        <row r="57">
          <cell r="A57" t="str">
            <v>充当可能特定歳入</v>
          </cell>
          <cell r="B57"/>
          <cell r="C57"/>
          <cell r="D57">
            <v>1309</v>
          </cell>
          <cell r="E57"/>
          <cell r="F57"/>
          <cell r="G57">
            <v>1344</v>
          </cell>
          <cell r="H57"/>
          <cell r="I57"/>
          <cell r="J57">
            <v>1377</v>
          </cell>
          <cell r="K57"/>
          <cell r="L57"/>
          <cell r="M57">
            <v>1432</v>
          </cell>
          <cell r="N57"/>
          <cell r="O57"/>
          <cell r="P57">
            <v>1475</v>
          </cell>
        </row>
        <row r="58">
          <cell r="A58" t="str">
            <v>充当可能基金</v>
          </cell>
          <cell r="B58"/>
          <cell r="C58"/>
          <cell r="D58">
            <v>3420</v>
          </cell>
          <cell r="E58"/>
          <cell r="F58"/>
          <cell r="G58">
            <v>3611</v>
          </cell>
          <cell r="H58"/>
          <cell r="I58"/>
          <cell r="J58">
            <v>3789</v>
          </cell>
          <cell r="K58"/>
          <cell r="L58"/>
          <cell r="M58">
            <v>3874</v>
          </cell>
          <cell r="N58"/>
          <cell r="O58"/>
          <cell r="P58">
            <v>4006</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v>141</v>
          </cell>
          <cell r="C61"/>
          <cell r="D61"/>
          <cell r="E61">
            <v>150</v>
          </cell>
          <cell r="F61"/>
          <cell r="G61"/>
          <cell r="H61">
            <v>130</v>
          </cell>
          <cell r="I61"/>
          <cell r="J61"/>
          <cell r="K61">
            <v>263</v>
          </cell>
          <cell r="L61"/>
          <cell r="M61"/>
          <cell r="N61">
            <v>266</v>
          </cell>
          <cell r="O61"/>
          <cell r="P61"/>
        </row>
        <row r="62">
          <cell r="A62" t="str">
            <v>退職手当負担見込額</v>
          </cell>
          <cell r="B62">
            <v>1195</v>
          </cell>
          <cell r="C62"/>
          <cell r="D62"/>
          <cell r="E62">
            <v>1148</v>
          </cell>
          <cell r="F62"/>
          <cell r="G62"/>
          <cell r="H62">
            <v>1116</v>
          </cell>
          <cell r="I62"/>
          <cell r="J62"/>
          <cell r="K62">
            <v>1161</v>
          </cell>
          <cell r="L62"/>
          <cell r="M62"/>
          <cell r="N62">
            <v>1147</v>
          </cell>
          <cell r="O62"/>
          <cell r="P62"/>
        </row>
        <row r="63">
          <cell r="A63" t="str">
            <v>組合等負担等見込額</v>
          </cell>
          <cell r="B63">
            <v>182</v>
          </cell>
          <cell r="C63"/>
          <cell r="D63"/>
          <cell r="E63">
            <v>197</v>
          </cell>
          <cell r="F63"/>
          <cell r="G63"/>
          <cell r="H63">
            <v>212</v>
          </cell>
          <cell r="I63"/>
          <cell r="J63"/>
          <cell r="K63">
            <v>176</v>
          </cell>
          <cell r="L63"/>
          <cell r="M63"/>
          <cell r="N63">
            <v>151</v>
          </cell>
          <cell r="O63"/>
          <cell r="P63"/>
        </row>
        <row r="64">
          <cell r="A64" t="str">
            <v>公営企業債等繰入見込額</v>
          </cell>
          <cell r="B64">
            <v>3625</v>
          </cell>
          <cell r="C64"/>
          <cell r="D64"/>
          <cell r="E64">
            <v>3538</v>
          </cell>
          <cell r="F64"/>
          <cell r="G64"/>
          <cell r="H64">
            <v>3404</v>
          </cell>
          <cell r="I64"/>
          <cell r="J64"/>
          <cell r="K64">
            <v>3268</v>
          </cell>
          <cell r="L64"/>
          <cell r="M64"/>
          <cell r="N64">
            <v>3229</v>
          </cell>
          <cell r="O64"/>
          <cell r="P64"/>
        </row>
        <row r="65">
          <cell r="A65" t="str">
            <v>債務負担行為に基づく支出予定額</v>
          </cell>
          <cell r="B65">
            <v>205</v>
          </cell>
          <cell r="C65"/>
          <cell r="D65"/>
          <cell r="E65">
            <v>178</v>
          </cell>
          <cell r="F65"/>
          <cell r="G65"/>
          <cell r="H65">
            <v>155</v>
          </cell>
          <cell r="I65"/>
          <cell r="J65"/>
          <cell r="K65">
            <v>133</v>
          </cell>
          <cell r="L65"/>
          <cell r="M65"/>
          <cell r="N65">
            <v>117</v>
          </cell>
          <cell r="O65"/>
          <cell r="P65"/>
        </row>
        <row r="66">
          <cell r="A66" t="str">
            <v>一般会計等に係る地方債の現在高</v>
          </cell>
          <cell r="B66">
            <v>6721</v>
          </cell>
          <cell r="C66"/>
          <cell r="D66"/>
          <cell r="E66">
            <v>7149</v>
          </cell>
          <cell r="F66"/>
          <cell r="G66"/>
          <cell r="H66">
            <v>8319</v>
          </cell>
          <cell r="I66"/>
          <cell r="J66"/>
          <cell r="K66">
            <v>7902</v>
          </cell>
          <cell r="L66"/>
          <cell r="M66"/>
          <cell r="N66">
            <v>7560</v>
          </cell>
          <cell r="O66"/>
          <cell r="P66"/>
        </row>
        <row r="67">
          <cell r="A67" t="str">
            <v>将来負担比率の分子</v>
          </cell>
          <cell r="B67" t="e">
            <v>#N/A</v>
          </cell>
          <cell r="C67">
            <v>741</v>
          </cell>
          <cell r="D67" t="e">
            <v>#N/A</v>
          </cell>
          <cell r="E67" t="e">
            <v>#N/A</v>
          </cell>
          <cell r="F67">
            <v>1124</v>
          </cell>
          <cell r="G67" t="e">
            <v>#N/A</v>
          </cell>
          <cell r="H67" t="e">
            <v>#N/A</v>
          </cell>
          <cell r="I67">
            <v>2008</v>
          </cell>
          <cell r="J67" t="e">
            <v>#N/A</v>
          </cell>
          <cell r="K67" t="e">
            <v>#N/A</v>
          </cell>
          <cell r="L67">
            <v>1231</v>
          </cell>
          <cell r="M67" t="e">
            <v>#N/A</v>
          </cell>
          <cell r="N67" t="e">
            <v>#N/A</v>
          </cell>
          <cell r="O67">
            <v>752</v>
          </cell>
          <cell r="P67" t="e">
            <v>#N/A</v>
          </cell>
        </row>
        <row r="71">
          <cell r="B71" t="str">
            <v>R03</v>
          </cell>
          <cell r="C71" t="str">
            <v>R04</v>
          </cell>
          <cell r="D71" t="str">
            <v>R05</v>
          </cell>
        </row>
        <row r="72">
          <cell r="A72" t="str">
            <v>財政調整基金</v>
          </cell>
          <cell r="B72">
            <v>552</v>
          </cell>
          <cell r="C72">
            <v>716</v>
          </cell>
          <cell r="D72">
            <v>835</v>
          </cell>
        </row>
        <row r="73">
          <cell r="A73" t="str">
            <v>減債基金</v>
          </cell>
          <cell r="B73">
            <v>7</v>
          </cell>
          <cell r="C73">
            <v>6</v>
          </cell>
          <cell r="D73">
            <v>1</v>
          </cell>
        </row>
        <row r="74">
          <cell r="A74" t="str">
            <v>その他特定目的基金</v>
          </cell>
          <cell r="B74">
            <v>2535</v>
          </cell>
          <cell r="C74">
            <v>2372</v>
          </cell>
          <cell r="D74">
            <v>2384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7C4DD-0355-4249-BB36-4158C6C4319F}">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58" t="s">
        <v>15</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40"/>
      <c r="DK1" s="40"/>
      <c r="DL1" s="40"/>
      <c r="DM1" s="40"/>
      <c r="DN1" s="40"/>
      <c r="DO1" s="40"/>
    </row>
    <row r="2" spans="1:119" ht="24.75" thickBot="1" x14ac:dyDescent="0.2">
      <c r="B2" s="41" t="s">
        <v>16</v>
      </c>
      <c r="C2" s="41"/>
      <c r="D2" s="42"/>
    </row>
    <row r="3" spans="1:119" ht="18.75" customHeight="1" thickBot="1" x14ac:dyDescent="0.2">
      <c r="A3" s="40"/>
      <c r="B3" s="559" t="s">
        <v>17</v>
      </c>
      <c r="C3" s="560"/>
      <c r="D3" s="560"/>
      <c r="E3" s="561"/>
      <c r="F3" s="561"/>
      <c r="G3" s="561"/>
      <c r="H3" s="561"/>
      <c r="I3" s="561"/>
      <c r="J3" s="561"/>
      <c r="K3" s="561"/>
      <c r="L3" s="561" t="s">
        <v>18</v>
      </c>
      <c r="M3" s="561"/>
      <c r="N3" s="561"/>
      <c r="O3" s="561"/>
      <c r="P3" s="561"/>
      <c r="Q3" s="561"/>
      <c r="R3" s="564"/>
      <c r="S3" s="564"/>
      <c r="T3" s="564"/>
      <c r="U3" s="564"/>
      <c r="V3" s="565"/>
      <c r="W3" s="455" t="s">
        <v>19</v>
      </c>
      <c r="X3" s="456"/>
      <c r="Y3" s="456"/>
      <c r="Z3" s="456"/>
      <c r="AA3" s="456"/>
      <c r="AB3" s="560"/>
      <c r="AC3" s="564" t="s">
        <v>20</v>
      </c>
      <c r="AD3" s="456"/>
      <c r="AE3" s="456"/>
      <c r="AF3" s="456"/>
      <c r="AG3" s="456"/>
      <c r="AH3" s="456"/>
      <c r="AI3" s="456"/>
      <c r="AJ3" s="456"/>
      <c r="AK3" s="456"/>
      <c r="AL3" s="526"/>
      <c r="AM3" s="455" t="s">
        <v>21</v>
      </c>
      <c r="AN3" s="456"/>
      <c r="AO3" s="456"/>
      <c r="AP3" s="456"/>
      <c r="AQ3" s="456"/>
      <c r="AR3" s="456"/>
      <c r="AS3" s="456"/>
      <c r="AT3" s="456"/>
      <c r="AU3" s="456"/>
      <c r="AV3" s="456"/>
      <c r="AW3" s="456"/>
      <c r="AX3" s="526"/>
      <c r="AY3" s="518" t="s">
        <v>22</v>
      </c>
      <c r="AZ3" s="519"/>
      <c r="BA3" s="519"/>
      <c r="BB3" s="519"/>
      <c r="BC3" s="519"/>
      <c r="BD3" s="519"/>
      <c r="BE3" s="519"/>
      <c r="BF3" s="519"/>
      <c r="BG3" s="519"/>
      <c r="BH3" s="519"/>
      <c r="BI3" s="519"/>
      <c r="BJ3" s="519"/>
      <c r="BK3" s="519"/>
      <c r="BL3" s="519"/>
      <c r="BM3" s="568"/>
      <c r="BN3" s="455" t="s">
        <v>23</v>
      </c>
      <c r="BO3" s="456"/>
      <c r="BP3" s="456"/>
      <c r="BQ3" s="456"/>
      <c r="BR3" s="456"/>
      <c r="BS3" s="456"/>
      <c r="BT3" s="456"/>
      <c r="BU3" s="526"/>
      <c r="BV3" s="455" t="s">
        <v>24</v>
      </c>
      <c r="BW3" s="456"/>
      <c r="BX3" s="456"/>
      <c r="BY3" s="456"/>
      <c r="BZ3" s="456"/>
      <c r="CA3" s="456"/>
      <c r="CB3" s="456"/>
      <c r="CC3" s="526"/>
      <c r="CD3" s="518" t="s">
        <v>22</v>
      </c>
      <c r="CE3" s="519"/>
      <c r="CF3" s="519"/>
      <c r="CG3" s="519"/>
      <c r="CH3" s="519"/>
      <c r="CI3" s="519"/>
      <c r="CJ3" s="519"/>
      <c r="CK3" s="519"/>
      <c r="CL3" s="519"/>
      <c r="CM3" s="519"/>
      <c r="CN3" s="519"/>
      <c r="CO3" s="519"/>
      <c r="CP3" s="519"/>
      <c r="CQ3" s="519"/>
      <c r="CR3" s="519"/>
      <c r="CS3" s="568"/>
      <c r="CT3" s="455" t="s">
        <v>25</v>
      </c>
      <c r="CU3" s="456"/>
      <c r="CV3" s="456"/>
      <c r="CW3" s="456"/>
      <c r="CX3" s="456"/>
      <c r="CY3" s="456"/>
      <c r="CZ3" s="456"/>
      <c r="DA3" s="526"/>
      <c r="DB3" s="455" t="s">
        <v>26</v>
      </c>
      <c r="DC3" s="456"/>
      <c r="DD3" s="456"/>
      <c r="DE3" s="456"/>
      <c r="DF3" s="456"/>
      <c r="DG3" s="456"/>
      <c r="DH3" s="456"/>
      <c r="DI3" s="526"/>
    </row>
    <row r="4" spans="1:119" ht="18.75" customHeight="1" x14ac:dyDescent="0.15">
      <c r="A4" s="40"/>
      <c r="B4" s="534"/>
      <c r="C4" s="535"/>
      <c r="D4" s="535"/>
      <c r="E4" s="536"/>
      <c r="F4" s="536"/>
      <c r="G4" s="536"/>
      <c r="H4" s="536"/>
      <c r="I4" s="536"/>
      <c r="J4" s="536"/>
      <c r="K4" s="536"/>
      <c r="L4" s="536"/>
      <c r="M4" s="536"/>
      <c r="N4" s="536"/>
      <c r="O4" s="536"/>
      <c r="P4" s="536"/>
      <c r="Q4" s="536"/>
      <c r="R4" s="540"/>
      <c r="S4" s="540"/>
      <c r="T4" s="540"/>
      <c r="U4" s="540"/>
      <c r="V4" s="541"/>
      <c r="W4" s="527"/>
      <c r="X4" s="337"/>
      <c r="Y4" s="337"/>
      <c r="Z4" s="337"/>
      <c r="AA4" s="337"/>
      <c r="AB4" s="535"/>
      <c r="AC4" s="540"/>
      <c r="AD4" s="337"/>
      <c r="AE4" s="337"/>
      <c r="AF4" s="337"/>
      <c r="AG4" s="337"/>
      <c r="AH4" s="337"/>
      <c r="AI4" s="337"/>
      <c r="AJ4" s="337"/>
      <c r="AK4" s="337"/>
      <c r="AL4" s="528"/>
      <c r="AM4" s="477"/>
      <c r="AN4" s="375"/>
      <c r="AO4" s="375"/>
      <c r="AP4" s="375"/>
      <c r="AQ4" s="375"/>
      <c r="AR4" s="375"/>
      <c r="AS4" s="375"/>
      <c r="AT4" s="375"/>
      <c r="AU4" s="375"/>
      <c r="AV4" s="375"/>
      <c r="AW4" s="375"/>
      <c r="AX4" s="567"/>
      <c r="AY4" s="412" t="s">
        <v>27</v>
      </c>
      <c r="AZ4" s="413"/>
      <c r="BA4" s="413"/>
      <c r="BB4" s="413"/>
      <c r="BC4" s="413"/>
      <c r="BD4" s="413"/>
      <c r="BE4" s="413"/>
      <c r="BF4" s="413"/>
      <c r="BG4" s="413"/>
      <c r="BH4" s="413"/>
      <c r="BI4" s="413"/>
      <c r="BJ4" s="413"/>
      <c r="BK4" s="413"/>
      <c r="BL4" s="413"/>
      <c r="BM4" s="414"/>
      <c r="BN4" s="415">
        <v>11027363</v>
      </c>
      <c r="BO4" s="416"/>
      <c r="BP4" s="416"/>
      <c r="BQ4" s="416"/>
      <c r="BR4" s="416"/>
      <c r="BS4" s="416"/>
      <c r="BT4" s="416"/>
      <c r="BU4" s="417"/>
      <c r="BV4" s="415">
        <v>11283294</v>
      </c>
      <c r="BW4" s="416"/>
      <c r="BX4" s="416"/>
      <c r="BY4" s="416"/>
      <c r="BZ4" s="416"/>
      <c r="CA4" s="416"/>
      <c r="CB4" s="416"/>
      <c r="CC4" s="417"/>
      <c r="CD4" s="552" t="s">
        <v>28</v>
      </c>
      <c r="CE4" s="553"/>
      <c r="CF4" s="553"/>
      <c r="CG4" s="553"/>
      <c r="CH4" s="553"/>
      <c r="CI4" s="553"/>
      <c r="CJ4" s="553"/>
      <c r="CK4" s="553"/>
      <c r="CL4" s="553"/>
      <c r="CM4" s="553"/>
      <c r="CN4" s="553"/>
      <c r="CO4" s="553"/>
      <c r="CP4" s="553"/>
      <c r="CQ4" s="553"/>
      <c r="CR4" s="553"/>
      <c r="CS4" s="554"/>
      <c r="CT4" s="555">
        <v>6</v>
      </c>
      <c r="CU4" s="556"/>
      <c r="CV4" s="556"/>
      <c r="CW4" s="556"/>
      <c r="CX4" s="556"/>
      <c r="CY4" s="556"/>
      <c r="CZ4" s="556"/>
      <c r="DA4" s="557"/>
      <c r="DB4" s="555">
        <v>6.3</v>
      </c>
      <c r="DC4" s="556"/>
      <c r="DD4" s="556"/>
      <c r="DE4" s="556"/>
      <c r="DF4" s="556"/>
      <c r="DG4" s="556"/>
      <c r="DH4" s="556"/>
      <c r="DI4" s="557"/>
    </row>
    <row r="5" spans="1:119" ht="18.75" customHeight="1" x14ac:dyDescent="0.15">
      <c r="A5" s="40"/>
      <c r="B5" s="562"/>
      <c r="C5" s="376"/>
      <c r="D5" s="376"/>
      <c r="E5" s="563"/>
      <c r="F5" s="563"/>
      <c r="G5" s="563"/>
      <c r="H5" s="563"/>
      <c r="I5" s="563"/>
      <c r="J5" s="563"/>
      <c r="K5" s="563"/>
      <c r="L5" s="563"/>
      <c r="M5" s="563"/>
      <c r="N5" s="563"/>
      <c r="O5" s="563"/>
      <c r="P5" s="563"/>
      <c r="Q5" s="563"/>
      <c r="R5" s="374"/>
      <c r="S5" s="374"/>
      <c r="T5" s="374"/>
      <c r="U5" s="374"/>
      <c r="V5" s="566"/>
      <c r="W5" s="477"/>
      <c r="X5" s="375"/>
      <c r="Y5" s="375"/>
      <c r="Z5" s="375"/>
      <c r="AA5" s="375"/>
      <c r="AB5" s="376"/>
      <c r="AC5" s="374"/>
      <c r="AD5" s="375"/>
      <c r="AE5" s="375"/>
      <c r="AF5" s="375"/>
      <c r="AG5" s="375"/>
      <c r="AH5" s="375"/>
      <c r="AI5" s="375"/>
      <c r="AJ5" s="375"/>
      <c r="AK5" s="375"/>
      <c r="AL5" s="567"/>
      <c r="AM5" s="443" t="s">
        <v>29</v>
      </c>
      <c r="AN5" s="343"/>
      <c r="AO5" s="343"/>
      <c r="AP5" s="343"/>
      <c r="AQ5" s="343"/>
      <c r="AR5" s="343"/>
      <c r="AS5" s="343"/>
      <c r="AT5" s="344"/>
      <c r="AU5" s="444" t="s">
        <v>30</v>
      </c>
      <c r="AV5" s="445"/>
      <c r="AW5" s="445"/>
      <c r="AX5" s="445"/>
      <c r="AY5" s="400" t="s">
        <v>31</v>
      </c>
      <c r="AZ5" s="401"/>
      <c r="BA5" s="401"/>
      <c r="BB5" s="401"/>
      <c r="BC5" s="401"/>
      <c r="BD5" s="401"/>
      <c r="BE5" s="401"/>
      <c r="BF5" s="401"/>
      <c r="BG5" s="401"/>
      <c r="BH5" s="401"/>
      <c r="BI5" s="401"/>
      <c r="BJ5" s="401"/>
      <c r="BK5" s="401"/>
      <c r="BL5" s="401"/>
      <c r="BM5" s="402"/>
      <c r="BN5" s="386">
        <v>10712386</v>
      </c>
      <c r="BO5" s="387"/>
      <c r="BP5" s="387"/>
      <c r="BQ5" s="387"/>
      <c r="BR5" s="387"/>
      <c r="BS5" s="387"/>
      <c r="BT5" s="387"/>
      <c r="BU5" s="388"/>
      <c r="BV5" s="386">
        <v>10961867</v>
      </c>
      <c r="BW5" s="387"/>
      <c r="BX5" s="387"/>
      <c r="BY5" s="387"/>
      <c r="BZ5" s="387"/>
      <c r="CA5" s="387"/>
      <c r="CB5" s="387"/>
      <c r="CC5" s="388"/>
      <c r="CD5" s="426" t="s">
        <v>32</v>
      </c>
      <c r="CE5" s="346"/>
      <c r="CF5" s="346"/>
      <c r="CG5" s="346"/>
      <c r="CH5" s="346"/>
      <c r="CI5" s="346"/>
      <c r="CJ5" s="346"/>
      <c r="CK5" s="346"/>
      <c r="CL5" s="346"/>
      <c r="CM5" s="346"/>
      <c r="CN5" s="346"/>
      <c r="CO5" s="346"/>
      <c r="CP5" s="346"/>
      <c r="CQ5" s="346"/>
      <c r="CR5" s="346"/>
      <c r="CS5" s="427"/>
      <c r="CT5" s="383">
        <v>95.3</v>
      </c>
      <c r="CU5" s="384"/>
      <c r="CV5" s="384"/>
      <c r="CW5" s="384"/>
      <c r="CX5" s="384"/>
      <c r="CY5" s="384"/>
      <c r="CZ5" s="384"/>
      <c r="DA5" s="385"/>
      <c r="DB5" s="383">
        <v>92.2</v>
      </c>
      <c r="DC5" s="384"/>
      <c r="DD5" s="384"/>
      <c r="DE5" s="384"/>
      <c r="DF5" s="384"/>
      <c r="DG5" s="384"/>
      <c r="DH5" s="384"/>
      <c r="DI5" s="385"/>
    </row>
    <row r="6" spans="1:119" ht="18.75" customHeight="1" x14ac:dyDescent="0.15">
      <c r="A6" s="40"/>
      <c r="B6" s="532" t="s">
        <v>33</v>
      </c>
      <c r="C6" s="373"/>
      <c r="D6" s="373"/>
      <c r="E6" s="533"/>
      <c r="F6" s="533"/>
      <c r="G6" s="533"/>
      <c r="H6" s="533"/>
      <c r="I6" s="533"/>
      <c r="J6" s="533"/>
      <c r="K6" s="533"/>
      <c r="L6" s="533" t="s">
        <v>34</v>
      </c>
      <c r="M6" s="533"/>
      <c r="N6" s="533"/>
      <c r="O6" s="533"/>
      <c r="P6" s="533"/>
      <c r="Q6" s="533"/>
      <c r="R6" s="371"/>
      <c r="S6" s="371"/>
      <c r="T6" s="371"/>
      <c r="U6" s="371"/>
      <c r="V6" s="539"/>
      <c r="W6" s="476" t="s">
        <v>35</v>
      </c>
      <c r="X6" s="372"/>
      <c r="Y6" s="372"/>
      <c r="Z6" s="372"/>
      <c r="AA6" s="372"/>
      <c r="AB6" s="373"/>
      <c r="AC6" s="544" t="s">
        <v>36</v>
      </c>
      <c r="AD6" s="545"/>
      <c r="AE6" s="545"/>
      <c r="AF6" s="545"/>
      <c r="AG6" s="545"/>
      <c r="AH6" s="545"/>
      <c r="AI6" s="545"/>
      <c r="AJ6" s="545"/>
      <c r="AK6" s="545"/>
      <c r="AL6" s="546"/>
      <c r="AM6" s="443" t="s">
        <v>37</v>
      </c>
      <c r="AN6" s="343"/>
      <c r="AO6" s="343"/>
      <c r="AP6" s="343"/>
      <c r="AQ6" s="343"/>
      <c r="AR6" s="343"/>
      <c r="AS6" s="343"/>
      <c r="AT6" s="344"/>
      <c r="AU6" s="444" t="s">
        <v>30</v>
      </c>
      <c r="AV6" s="445"/>
      <c r="AW6" s="445"/>
      <c r="AX6" s="445"/>
      <c r="AY6" s="400" t="s">
        <v>38</v>
      </c>
      <c r="AZ6" s="401"/>
      <c r="BA6" s="401"/>
      <c r="BB6" s="401"/>
      <c r="BC6" s="401"/>
      <c r="BD6" s="401"/>
      <c r="BE6" s="401"/>
      <c r="BF6" s="401"/>
      <c r="BG6" s="401"/>
      <c r="BH6" s="401"/>
      <c r="BI6" s="401"/>
      <c r="BJ6" s="401"/>
      <c r="BK6" s="401"/>
      <c r="BL6" s="401"/>
      <c r="BM6" s="402"/>
      <c r="BN6" s="386">
        <v>314977</v>
      </c>
      <c r="BO6" s="387"/>
      <c r="BP6" s="387"/>
      <c r="BQ6" s="387"/>
      <c r="BR6" s="387"/>
      <c r="BS6" s="387"/>
      <c r="BT6" s="387"/>
      <c r="BU6" s="388"/>
      <c r="BV6" s="386">
        <v>321427</v>
      </c>
      <c r="BW6" s="387"/>
      <c r="BX6" s="387"/>
      <c r="BY6" s="387"/>
      <c r="BZ6" s="387"/>
      <c r="CA6" s="387"/>
      <c r="CB6" s="387"/>
      <c r="CC6" s="388"/>
      <c r="CD6" s="426" t="s">
        <v>39</v>
      </c>
      <c r="CE6" s="346"/>
      <c r="CF6" s="346"/>
      <c r="CG6" s="346"/>
      <c r="CH6" s="346"/>
      <c r="CI6" s="346"/>
      <c r="CJ6" s="346"/>
      <c r="CK6" s="346"/>
      <c r="CL6" s="346"/>
      <c r="CM6" s="346"/>
      <c r="CN6" s="346"/>
      <c r="CO6" s="346"/>
      <c r="CP6" s="346"/>
      <c r="CQ6" s="346"/>
      <c r="CR6" s="346"/>
      <c r="CS6" s="427"/>
      <c r="CT6" s="529">
        <v>95.9</v>
      </c>
      <c r="CU6" s="530"/>
      <c r="CV6" s="530"/>
      <c r="CW6" s="530"/>
      <c r="CX6" s="530"/>
      <c r="CY6" s="530"/>
      <c r="CZ6" s="530"/>
      <c r="DA6" s="531"/>
      <c r="DB6" s="529">
        <v>93.5</v>
      </c>
      <c r="DC6" s="530"/>
      <c r="DD6" s="530"/>
      <c r="DE6" s="530"/>
      <c r="DF6" s="530"/>
      <c r="DG6" s="530"/>
      <c r="DH6" s="530"/>
      <c r="DI6" s="531"/>
    </row>
    <row r="7" spans="1:119" ht="18.75" customHeight="1" x14ac:dyDescent="0.15">
      <c r="A7" s="40"/>
      <c r="B7" s="534"/>
      <c r="C7" s="535"/>
      <c r="D7" s="535"/>
      <c r="E7" s="536"/>
      <c r="F7" s="536"/>
      <c r="G7" s="536"/>
      <c r="H7" s="536"/>
      <c r="I7" s="536"/>
      <c r="J7" s="536"/>
      <c r="K7" s="536"/>
      <c r="L7" s="536"/>
      <c r="M7" s="536"/>
      <c r="N7" s="536"/>
      <c r="O7" s="536"/>
      <c r="P7" s="536"/>
      <c r="Q7" s="536"/>
      <c r="R7" s="540"/>
      <c r="S7" s="540"/>
      <c r="T7" s="540"/>
      <c r="U7" s="540"/>
      <c r="V7" s="541"/>
      <c r="W7" s="527"/>
      <c r="X7" s="337"/>
      <c r="Y7" s="337"/>
      <c r="Z7" s="337"/>
      <c r="AA7" s="337"/>
      <c r="AB7" s="535"/>
      <c r="AC7" s="547"/>
      <c r="AD7" s="338"/>
      <c r="AE7" s="338"/>
      <c r="AF7" s="338"/>
      <c r="AG7" s="338"/>
      <c r="AH7" s="338"/>
      <c r="AI7" s="338"/>
      <c r="AJ7" s="338"/>
      <c r="AK7" s="338"/>
      <c r="AL7" s="548"/>
      <c r="AM7" s="443" t="s">
        <v>40</v>
      </c>
      <c r="AN7" s="343"/>
      <c r="AO7" s="343"/>
      <c r="AP7" s="343"/>
      <c r="AQ7" s="343"/>
      <c r="AR7" s="343"/>
      <c r="AS7" s="343"/>
      <c r="AT7" s="344"/>
      <c r="AU7" s="444" t="s">
        <v>30</v>
      </c>
      <c r="AV7" s="445"/>
      <c r="AW7" s="445"/>
      <c r="AX7" s="445"/>
      <c r="AY7" s="400" t="s">
        <v>41</v>
      </c>
      <c r="AZ7" s="401"/>
      <c r="BA7" s="401"/>
      <c r="BB7" s="401"/>
      <c r="BC7" s="401"/>
      <c r="BD7" s="401"/>
      <c r="BE7" s="401"/>
      <c r="BF7" s="401"/>
      <c r="BG7" s="401"/>
      <c r="BH7" s="401"/>
      <c r="BI7" s="401"/>
      <c r="BJ7" s="401"/>
      <c r="BK7" s="401"/>
      <c r="BL7" s="401"/>
      <c r="BM7" s="402"/>
      <c r="BN7" s="386">
        <v>22975</v>
      </c>
      <c r="BO7" s="387"/>
      <c r="BP7" s="387"/>
      <c r="BQ7" s="387"/>
      <c r="BR7" s="387"/>
      <c r="BS7" s="387"/>
      <c r="BT7" s="387"/>
      <c r="BU7" s="388"/>
      <c r="BV7" s="386">
        <v>16154</v>
      </c>
      <c r="BW7" s="387"/>
      <c r="BX7" s="387"/>
      <c r="BY7" s="387"/>
      <c r="BZ7" s="387"/>
      <c r="CA7" s="387"/>
      <c r="CB7" s="387"/>
      <c r="CC7" s="388"/>
      <c r="CD7" s="426" t="s">
        <v>42</v>
      </c>
      <c r="CE7" s="346"/>
      <c r="CF7" s="346"/>
      <c r="CG7" s="346"/>
      <c r="CH7" s="346"/>
      <c r="CI7" s="346"/>
      <c r="CJ7" s="346"/>
      <c r="CK7" s="346"/>
      <c r="CL7" s="346"/>
      <c r="CM7" s="346"/>
      <c r="CN7" s="346"/>
      <c r="CO7" s="346"/>
      <c r="CP7" s="346"/>
      <c r="CQ7" s="346"/>
      <c r="CR7" s="346"/>
      <c r="CS7" s="427"/>
      <c r="CT7" s="386">
        <v>4853121</v>
      </c>
      <c r="CU7" s="387"/>
      <c r="CV7" s="387"/>
      <c r="CW7" s="387"/>
      <c r="CX7" s="387"/>
      <c r="CY7" s="387"/>
      <c r="CZ7" s="387"/>
      <c r="DA7" s="388"/>
      <c r="DB7" s="386">
        <v>4814555</v>
      </c>
      <c r="DC7" s="387"/>
      <c r="DD7" s="387"/>
      <c r="DE7" s="387"/>
      <c r="DF7" s="387"/>
      <c r="DG7" s="387"/>
      <c r="DH7" s="387"/>
      <c r="DI7" s="388"/>
    </row>
    <row r="8" spans="1:119" ht="18.75" customHeight="1" thickBot="1" x14ac:dyDescent="0.2">
      <c r="A8" s="40"/>
      <c r="B8" s="537"/>
      <c r="C8" s="482"/>
      <c r="D8" s="482"/>
      <c r="E8" s="538"/>
      <c r="F8" s="538"/>
      <c r="G8" s="538"/>
      <c r="H8" s="538"/>
      <c r="I8" s="538"/>
      <c r="J8" s="538"/>
      <c r="K8" s="538"/>
      <c r="L8" s="538"/>
      <c r="M8" s="538"/>
      <c r="N8" s="538"/>
      <c r="O8" s="538"/>
      <c r="P8" s="538"/>
      <c r="Q8" s="538"/>
      <c r="R8" s="542"/>
      <c r="S8" s="542"/>
      <c r="T8" s="542"/>
      <c r="U8" s="542"/>
      <c r="V8" s="543"/>
      <c r="W8" s="457"/>
      <c r="X8" s="458"/>
      <c r="Y8" s="458"/>
      <c r="Z8" s="458"/>
      <c r="AA8" s="458"/>
      <c r="AB8" s="482"/>
      <c r="AC8" s="549"/>
      <c r="AD8" s="550"/>
      <c r="AE8" s="550"/>
      <c r="AF8" s="550"/>
      <c r="AG8" s="550"/>
      <c r="AH8" s="550"/>
      <c r="AI8" s="550"/>
      <c r="AJ8" s="550"/>
      <c r="AK8" s="550"/>
      <c r="AL8" s="551"/>
      <c r="AM8" s="443" t="s">
        <v>43</v>
      </c>
      <c r="AN8" s="343"/>
      <c r="AO8" s="343"/>
      <c r="AP8" s="343"/>
      <c r="AQ8" s="343"/>
      <c r="AR8" s="343"/>
      <c r="AS8" s="343"/>
      <c r="AT8" s="344"/>
      <c r="AU8" s="444" t="s">
        <v>30</v>
      </c>
      <c r="AV8" s="445"/>
      <c r="AW8" s="445"/>
      <c r="AX8" s="445"/>
      <c r="AY8" s="400" t="s">
        <v>44</v>
      </c>
      <c r="AZ8" s="401"/>
      <c r="BA8" s="401"/>
      <c r="BB8" s="401"/>
      <c r="BC8" s="401"/>
      <c r="BD8" s="401"/>
      <c r="BE8" s="401"/>
      <c r="BF8" s="401"/>
      <c r="BG8" s="401"/>
      <c r="BH8" s="401"/>
      <c r="BI8" s="401"/>
      <c r="BJ8" s="401"/>
      <c r="BK8" s="401"/>
      <c r="BL8" s="401"/>
      <c r="BM8" s="402"/>
      <c r="BN8" s="386">
        <v>292002</v>
      </c>
      <c r="BO8" s="387"/>
      <c r="BP8" s="387"/>
      <c r="BQ8" s="387"/>
      <c r="BR8" s="387"/>
      <c r="BS8" s="387"/>
      <c r="BT8" s="387"/>
      <c r="BU8" s="388"/>
      <c r="BV8" s="386">
        <v>305273</v>
      </c>
      <c r="BW8" s="387"/>
      <c r="BX8" s="387"/>
      <c r="BY8" s="387"/>
      <c r="BZ8" s="387"/>
      <c r="CA8" s="387"/>
      <c r="CB8" s="387"/>
      <c r="CC8" s="388"/>
      <c r="CD8" s="426" t="s">
        <v>45</v>
      </c>
      <c r="CE8" s="346"/>
      <c r="CF8" s="346"/>
      <c r="CG8" s="346"/>
      <c r="CH8" s="346"/>
      <c r="CI8" s="346"/>
      <c r="CJ8" s="346"/>
      <c r="CK8" s="346"/>
      <c r="CL8" s="346"/>
      <c r="CM8" s="346"/>
      <c r="CN8" s="346"/>
      <c r="CO8" s="346"/>
      <c r="CP8" s="346"/>
      <c r="CQ8" s="346"/>
      <c r="CR8" s="346"/>
      <c r="CS8" s="427"/>
      <c r="CT8" s="489">
        <v>0.44</v>
      </c>
      <c r="CU8" s="490"/>
      <c r="CV8" s="490"/>
      <c r="CW8" s="490"/>
      <c r="CX8" s="490"/>
      <c r="CY8" s="490"/>
      <c r="CZ8" s="490"/>
      <c r="DA8" s="491"/>
      <c r="DB8" s="489">
        <v>0.44</v>
      </c>
      <c r="DC8" s="490"/>
      <c r="DD8" s="490"/>
      <c r="DE8" s="490"/>
      <c r="DF8" s="490"/>
      <c r="DG8" s="490"/>
      <c r="DH8" s="490"/>
      <c r="DI8" s="491"/>
    </row>
    <row r="9" spans="1:119" ht="18.75" customHeight="1" thickBot="1" x14ac:dyDescent="0.2">
      <c r="A9" s="40"/>
      <c r="B9" s="518" t="s">
        <v>46</v>
      </c>
      <c r="C9" s="519"/>
      <c r="D9" s="519"/>
      <c r="E9" s="519"/>
      <c r="F9" s="519"/>
      <c r="G9" s="519"/>
      <c r="H9" s="519"/>
      <c r="I9" s="519"/>
      <c r="J9" s="519"/>
      <c r="K9" s="437"/>
      <c r="L9" s="520" t="s">
        <v>47</v>
      </c>
      <c r="M9" s="521"/>
      <c r="N9" s="521"/>
      <c r="O9" s="521"/>
      <c r="P9" s="521"/>
      <c r="Q9" s="522"/>
      <c r="R9" s="523">
        <v>17641</v>
      </c>
      <c r="S9" s="524"/>
      <c r="T9" s="524"/>
      <c r="U9" s="524"/>
      <c r="V9" s="525"/>
      <c r="W9" s="455" t="s">
        <v>48</v>
      </c>
      <c r="X9" s="456"/>
      <c r="Y9" s="456"/>
      <c r="Z9" s="456"/>
      <c r="AA9" s="456"/>
      <c r="AB9" s="456"/>
      <c r="AC9" s="456"/>
      <c r="AD9" s="456"/>
      <c r="AE9" s="456"/>
      <c r="AF9" s="456"/>
      <c r="AG9" s="456"/>
      <c r="AH9" s="456"/>
      <c r="AI9" s="456"/>
      <c r="AJ9" s="456"/>
      <c r="AK9" s="456"/>
      <c r="AL9" s="526"/>
      <c r="AM9" s="443" t="s">
        <v>49</v>
      </c>
      <c r="AN9" s="343"/>
      <c r="AO9" s="343"/>
      <c r="AP9" s="343"/>
      <c r="AQ9" s="343"/>
      <c r="AR9" s="343"/>
      <c r="AS9" s="343"/>
      <c r="AT9" s="344"/>
      <c r="AU9" s="444" t="s">
        <v>30</v>
      </c>
      <c r="AV9" s="445"/>
      <c r="AW9" s="445"/>
      <c r="AX9" s="445"/>
      <c r="AY9" s="400" t="s">
        <v>50</v>
      </c>
      <c r="AZ9" s="401"/>
      <c r="BA9" s="401"/>
      <c r="BB9" s="401"/>
      <c r="BC9" s="401"/>
      <c r="BD9" s="401"/>
      <c r="BE9" s="401"/>
      <c r="BF9" s="401"/>
      <c r="BG9" s="401"/>
      <c r="BH9" s="401"/>
      <c r="BI9" s="401"/>
      <c r="BJ9" s="401"/>
      <c r="BK9" s="401"/>
      <c r="BL9" s="401"/>
      <c r="BM9" s="402"/>
      <c r="BN9" s="386">
        <v>-13271</v>
      </c>
      <c r="BO9" s="387"/>
      <c r="BP9" s="387"/>
      <c r="BQ9" s="387"/>
      <c r="BR9" s="387"/>
      <c r="BS9" s="387"/>
      <c r="BT9" s="387"/>
      <c r="BU9" s="388"/>
      <c r="BV9" s="386">
        <v>-44994</v>
      </c>
      <c r="BW9" s="387"/>
      <c r="BX9" s="387"/>
      <c r="BY9" s="387"/>
      <c r="BZ9" s="387"/>
      <c r="CA9" s="387"/>
      <c r="CB9" s="387"/>
      <c r="CC9" s="388"/>
      <c r="CD9" s="426" t="s">
        <v>51</v>
      </c>
      <c r="CE9" s="346"/>
      <c r="CF9" s="346"/>
      <c r="CG9" s="346"/>
      <c r="CH9" s="346"/>
      <c r="CI9" s="346"/>
      <c r="CJ9" s="346"/>
      <c r="CK9" s="346"/>
      <c r="CL9" s="346"/>
      <c r="CM9" s="346"/>
      <c r="CN9" s="346"/>
      <c r="CO9" s="346"/>
      <c r="CP9" s="346"/>
      <c r="CQ9" s="346"/>
      <c r="CR9" s="346"/>
      <c r="CS9" s="427"/>
      <c r="CT9" s="383">
        <v>10.3</v>
      </c>
      <c r="CU9" s="384"/>
      <c r="CV9" s="384"/>
      <c r="CW9" s="384"/>
      <c r="CX9" s="384"/>
      <c r="CY9" s="384"/>
      <c r="CZ9" s="384"/>
      <c r="DA9" s="385"/>
      <c r="DB9" s="383">
        <v>10.1</v>
      </c>
      <c r="DC9" s="384"/>
      <c r="DD9" s="384"/>
      <c r="DE9" s="384"/>
      <c r="DF9" s="384"/>
      <c r="DG9" s="384"/>
      <c r="DH9" s="384"/>
      <c r="DI9" s="385"/>
    </row>
    <row r="10" spans="1:119" ht="18.75" customHeight="1" thickBot="1" x14ac:dyDescent="0.2">
      <c r="A10" s="40"/>
      <c r="B10" s="518"/>
      <c r="C10" s="519"/>
      <c r="D10" s="519"/>
      <c r="E10" s="519"/>
      <c r="F10" s="519"/>
      <c r="G10" s="519"/>
      <c r="H10" s="519"/>
      <c r="I10" s="519"/>
      <c r="J10" s="519"/>
      <c r="K10" s="437"/>
      <c r="L10" s="342" t="s">
        <v>52</v>
      </c>
      <c r="M10" s="343"/>
      <c r="N10" s="343"/>
      <c r="O10" s="343"/>
      <c r="P10" s="343"/>
      <c r="Q10" s="344"/>
      <c r="R10" s="339">
        <v>18952</v>
      </c>
      <c r="S10" s="340"/>
      <c r="T10" s="340"/>
      <c r="U10" s="340"/>
      <c r="V10" s="399"/>
      <c r="W10" s="527"/>
      <c r="X10" s="337"/>
      <c r="Y10" s="337"/>
      <c r="Z10" s="337"/>
      <c r="AA10" s="337"/>
      <c r="AB10" s="337"/>
      <c r="AC10" s="337"/>
      <c r="AD10" s="337"/>
      <c r="AE10" s="337"/>
      <c r="AF10" s="337"/>
      <c r="AG10" s="337"/>
      <c r="AH10" s="337"/>
      <c r="AI10" s="337"/>
      <c r="AJ10" s="337"/>
      <c r="AK10" s="337"/>
      <c r="AL10" s="528"/>
      <c r="AM10" s="443" t="s">
        <v>53</v>
      </c>
      <c r="AN10" s="343"/>
      <c r="AO10" s="343"/>
      <c r="AP10" s="343"/>
      <c r="AQ10" s="343"/>
      <c r="AR10" s="343"/>
      <c r="AS10" s="343"/>
      <c r="AT10" s="344"/>
      <c r="AU10" s="444" t="s">
        <v>30</v>
      </c>
      <c r="AV10" s="445"/>
      <c r="AW10" s="445"/>
      <c r="AX10" s="445"/>
      <c r="AY10" s="400" t="s">
        <v>54</v>
      </c>
      <c r="AZ10" s="401"/>
      <c r="BA10" s="401"/>
      <c r="BB10" s="401"/>
      <c r="BC10" s="401"/>
      <c r="BD10" s="401"/>
      <c r="BE10" s="401"/>
      <c r="BF10" s="401"/>
      <c r="BG10" s="401"/>
      <c r="BH10" s="401"/>
      <c r="BI10" s="401"/>
      <c r="BJ10" s="401"/>
      <c r="BK10" s="401"/>
      <c r="BL10" s="401"/>
      <c r="BM10" s="402"/>
      <c r="BN10" s="386">
        <v>67</v>
      </c>
      <c r="BO10" s="387"/>
      <c r="BP10" s="387"/>
      <c r="BQ10" s="387"/>
      <c r="BR10" s="387"/>
      <c r="BS10" s="387"/>
      <c r="BT10" s="387"/>
      <c r="BU10" s="388"/>
      <c r="BV10" s="386">
        <v>49</v>
      </c>
      <c r="BW10" s="387"/>
      <c r="BX10" s="387"/>
      <c r="BY10" s="387"/>
      <c r="BZ10" s="387"/>
      <c r="CA10" s="387"/>
      <c r="CB10" s="387"/>
      <c r="CC10" s="388"/>
      <c r="CD10" s="43" t="s">
        <v>55</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18"/>
      <c r="C11" s="519"/>
      <c r="D11" s="519"/>
      <c r="E11" s="519"/>
      <c r="F11" s="519"/>
      <c r="G11" s="519"/>
      <c r="H11" s="519"/>
      <c r="I11" s="519"/>
      <c r="J11" s="519"/>
      <c r="K11" s="437"/>
      <c r="L11" s="347" t="s">
        <v>56</v>
      </c>
      <c r="M11" s="348"/>
      <c r="N11" s="348"/>
      <c r="O11" s="348"/>
      <c r="P11" s="348"/>
      <c r="Q11" s="349"/>
      <c r="R11" s="515" t="s">
        <v>57</v>
      </c>
      <c r="S11" s="516"/>
      <c r="T11" s="516"/>
      <c r="U11" s="516"/>
      <c r="V11" s="517"/>
      <c r="W11" s="527"/>
      <c r="X11" s="337"/>
      <c r="Y11" s="337"/>
      <c r="Z11" s="337"/>
      <c r="AA11" s="337"/>
      <c r="AB11" s="337"/>
      <c r="AC11" s="337"/>
      <c r="AD11" s="337"/>
      <c r="AE11" s="337"/>
      <c r="AF11" s="337"/>
      <c r="AG11" s="337"/>
      <c r="AH11" s="337"/>
      <c r="AI11" s="337"/>
      <c r="AJ11" s="337"/>
      <c r="AK11" s="337"/>
      <c r="AL11" s="528"/>
      <c r="AM11" s="443" t="s">
        <v>58</v>
      </c>
      <c r="AN11" s="343"/>
      <c r="AO11" s="343"/>
      <c r="AP11" s="343"/>
      <c r="AQ11" s="343"/>
      <c r="AR11" s="343"/>
      <c r="AS11" s="343"/>
      <c r="AT11" s="344"/>
      <c r="AU11" s="444" t="s">
        <v>30</v>
      </c>
      <c r="AV11" s="445"/>
      <c r="AW11" s="445"/>
      <c r="AX11" s="445"/>
      <c r="AY11" s="400" t="s">
        <v>59</v>
      </c>
      <c r="AZ11" s="401"/>
      <c r="BA11" s="401"/>
      <c r="BB11" s="401"/>
      <c r="BC11" s="401"/>
      <c r="BD11" s="401"/>
      <c r="BE11" s="401"/>
      <c r="BF11" s="401"/>
      <c r="BG11" s="401"/>
      <c r="BH11" s="401"/>
      <c r="BI11" s="401"/>
      <c r="BJ11" s="401"/>
      <c r="BK11" s="401"/>
      <c r="BL11" s="401"/>
      <c r="BM11" s="402"/>
      <c r="BN11" s="386">
        <v>0</v>
      </c>
      <c r="BO11" s="387"/>
      <c r="BP11" s="387"/>
      <c r="BQ11" s="387"/>
      <c r="BR11" s="387"/>
      <c r="BS11" s="387"/>
      <c r="BT11" s="387"/>
      <c r="BU11" s="388"/>
      <c r="BV11" s="386">
        <v>0</v>
      </c>
      <c r="BW11" s="387"/>
      <c r="BX11" s="387"/>
      <c r="BY11" s="387"/>
      <c r="BZ11" s="387"/>
      <c r="CA11" s="387"/>
      <c r="CB11" s="387"/>
      <c r="CC11" s="388"/>
      <c r="CD11" s="426" t="s">
        <v>60</v>
      </c>
      <c r="CE11" s="346"/>
      <c r="CF11" s="346"/>
      <c r="CG11" s="346"/>
      <c r="CH11" s="346"/>
      <c r="CI11" s="346"/>
      <c r="CJ11" s="346"/>
      <c r="CK11" s="346"/>
      <c r="CL11" s="346"/>
      <c r="CM11" s="346"/>
      <c r="CN11" s="346"/>
      <c r="CO11" s="346"/>
      <c r="CP11" s="346"/>
      <c r="CQ11" s="346"/>
      <c r="CR11" s="346"/>
      <c r="CS11" s="427"/>
      <c r="CT11" s="489" t="s">
        <v>61</v>
      </c>
      <c r="CU11" s="490"/>
      <c r="CV11" s="490"/>
      <c r="CW11" s="490"/>
      <c r="CX11" s="490"/>
      <c r="CY11" s="490"/>
      <c r="CZ11" s="490"/>
      <c r="DA11" s="491"/>
      <c r="DB11" s="489" t="s">
        <v>61</v>
      </c>
      <c r="DC11" s="490"/>
      <c r="DD11" s="490"/>
      <c r="DE11" s="490"/>
      <c r="DF11" s="490"/>
      <c r="DG11" s="490"/>
      <c r="DH11" s="490"/>
      <c r="DI11" s="491"/>
    </row>
    <row r="12" spans="1:119" ht="18.75" customHeight="1" x14ac:dyDescent="0.15">
      <c r="A12" s="40"/>
      <c r="B12" s="492" t="s">
        <v>62</v>
      </c>
      <c r="C12" s="493"/>
      <c r="D12" s="493"/>
      <c r="E12" s="493"/>
      <c r="F12" s="493"/>
      <c r="G12" s="493"/>
      <c r="H12" s="493"/>
      <c r="I12" s="493"/>
      <c r="J12" s="493"/>
      <c r="K12" s="494"/>
      <c r="L12" s="501" t="s">
        <v>63</v>
      </c>
      <c r="M12" s="502"/>
      <c r="N12" s="502"/>
      <c r="O12" s="502"/>
      <c r="P12" s="502"/>
      <c r="Q12" s="503"/>
      <c r="R12" s="504">
        <v>17000</v>
      </c>
      <c r="S12" s="505"/>
      <c r="T12" s="505"/>
      <c r="U12" s="505"/>
      <c r="V12" s="506"/>
      <c r="W12" s="507" t="s">
        <v>22</v>
      </c>
      <c r="X12" s="445"/>
      <c r="Y12" s="445"/>
      <c r="Z12" s="445"/>
      <c r="AA12" s="445"/>
      <c r="AB12" s="508"/>
      <c r="AC12" s="509" t="s">
        <v>64</v>
      </c>
      <c r="AD12" s="510"/>
      <c r="AE12" s="510"/>
      <c r="AF12" s="510"/>
      <c r="AG12" s="511"/>
      <c r="AH12" s="509" t="s">
        <v>65</v>
      </c>
      <c r="AI12" s="510"/>
      <c r="AJ12" s="510"/>
      <c r="AK12" s="510"/>
      <c r="AL12" s="512"/>
      <c r="AM12" s="443" t="s">
        <v>66</v>
      </c>
      <c r="AN12" s="343"/>
      <c r="AO12" s="343"/>
      <c r="AP12" s="343"/>
      <c r="AQ12" s="343"/>
      <c r="AR12" s="343"/>
      <c r="AS12" s="343"/>
      <c r="AT12" s="344"/>
      <c r="AU12" s="444" t="s">
        <v>67</v>
      </c>
      <c r="AV12" s="445"/>
      <c r="AW12" s="445"/>
      <c r="AX12" s="445"/>
      <c r="AY12" s="400" t="s">
        <v>68</v>
      </c>
      <c r="AZ12" s="401"/>
      <c r="BA12" s="401"/>
      <c r="BB12" s="401"/>
      <c r="BC12" s="401"/>
      <c r="BD12" s="401"/>
      <c r="BE12" s="401"/>
      <c r="BF12" s="401"/>
      <c r="BG12" s="401"/>
      <c r="BH12" s="401"/>
      <c r="BI12" s="401"/>
      <c r="BJ12" s="401"/>
      <c r="BK12" s="401"/>
      <c r="BL12" s="401"/>
      <c r="BM12" s="402"/>
      <c r="BN12" s="386">
        <v>110851</v>
      </c>
      <c r="BO12" s="387"/>
      <c r="BP12" s="387"/>
      <c r="BQ12" s="387"/>
      <c r="BR12" s="387"/>
      <c r="BS12" s="387"/>
      <c r="BT12" s="387"/>
      <c r="BU12" s="388"/>
      <c r="BV12" s="386">
        <v>66418</v>
      </c>
      <c r="BW12" s="387"/>
      <c r="BX12" s="387"/>
      <c r="BY12" s="387"/>
      <c r="BZ12" s="387"/>
      <c r="CA12" s="387"/>
      <c r="CB12" s="387"/>
      <c r="CC12" s="388"/>
      <c r="CD12" s="426" t="s">
        <v>69</v>
      </c>
      <c r="CE12" s="346"/>
      <c r="CF12" s="346"/>
      <c r="CG12" s="346"/>
      <c r="CH12" s="346"/>
      <c r="CI12" s="346"/>
      <c r="CJ12" s="346"/>
      <c r="CK12" s="346"/>
      <c r="CL12" s="346"/>
      <c r="CM12" s="346"/>
      <c r="CN12" s="346"/>
      <c r="CO12" s="346"/>
      <c r="CP12" s="346"/>
      <c r="CQ12" s="346"/>
      <c r="CR12" s="346"/>
      <c r="CS12" s="427"/>
      <c r="CT12" s="489" t="s">
        <v>61</v>
      </c>
      <c r="CU12" s="490"/>
      <c r="CV12" s="490"/>
      <c r="CW12" s="490"/>
      <c r="CX12" s="490"/>
      <c r="CY12" s="490"/>
      <c r="CZ12" s="490"/>
      <c r="DA12" s="491"/>
      <c r="DB12" s="489" t="s">
        <v>61</v>
      </c>
      <c r="DC12" s="490"/>
      <c r="DD12" s="490"/>
      <c r="DE12" s="490"/>
      <c r="DF12" s="490"/>
      <c r="DG12" s="490"/>
      <c r="DH12" s="490"/>
      <c r="DI12" s="491"/>
    </row>
    <row r="13" spans="1:119" ht="18.75" customHeight="1" x14ac:dyDescent="0.15">
      <c r="A13" s="40"/>
      <c r="B13" s="495"/>
      <c r="C13" s="496"/>
      <c r="D13" s="496"/>
      <c r="E13" s="496"/>
      <c r="F13" s="496"/>
      <c r="G13" s="496"/>
      <c r="H13" s="496"/>
      <c r="I13" s="496"/>
      <c r="J13" s="496"/>
      <c r="K13" s="497"/>
      <c r="L13" s="49"/>
      <c r="M13" s="470" t="s">
        <v>70</v>
      </c>
      <c r="N13" s="471"/>
      <c r="O13" s="471"/>
      <c r="P13" s="471"/>
      <c r="Q13" s="472"/>
      <c r="R13" s="473">
        <v>16710</v>
      </c>
      <c r="S13" s="474"/>
      <c r="T13" s="474"/>
      <c r="U13" s="474"/>
      <c r="V13" s="475"/>
      <c r="W13" s="476" t="s">
        <v>71</v>
      </c>
      <c r="X13" s="372"/>
      <c r="Y13" s="372"/>
      <c r="Z13" s="372"/>
      <c r="AA13" s="372"/>
      <c r="AB13" s="373"/>
      <c r="AC13" s="339">
        <v>965</v>
      </c>
      <c r="AD13" s="340"/>
      <c r="AE13" s="340"/>
      <c r="AF13" s="340"/>
      <c r="AG13" s="341"/>
      <c r="AH13" s="339">
        <v>1141</v>
      </c>
      <c r="AI13" s="340"/>
      <c r="AJ13" s="340"/>
      <c r="AK13" s="340"/>
      <c r="AL13" s="399"/>
      <c r="AM13" s="443" t="s">
        <v>72</v>
      </c>
      <c r="AN13" s="343"/>
      <c r="AO13" s="343"/>
      <c r="AP13" s="343"/>
      <c r="AQ13" s="343"/>
      <c r="AR13" s="343"/>
      <c r="AS13" s="343"/>
      <c r="AT13" s="344"/>
      <c r="AU13" s="444" t="s">
        <v>67</v>
      </c>
      <c r="AV13" s="445"/>
      <c r="AW13" s="445"/>
      <c r="AX13" s="445"/>
      <c r="AY13" s="400" t="s">
        <v>73</v>
      </c>
      <c r="AZ13" s="401"/>
      <c r="BA13" s="401"/>
      <c r="BB13" s="401"/>
      <c r="BC13" s="401"/>
      <c r="BD13" s="401"/>
      <c r="BE13" s="401"/>
      <c r="BF13" s="401"/>
      <c r="BG13" s="401"/>
      <c r="BH13" s="401"/>
      <c r="BI13" s="401"/>
      <c r="BJ13" s="401"/>
      <c r="BK13" s="401"/>
      <c r="BL13" s="401"/>
      <c r="BM13" s="402"/>
      <c r="BN13" s="386">
        <v>-124055</v>
      </c>
      <c r="BO13" s="387"/>
      <c r="BP13" s="387"/>
      <c r="BQ13" s="387"/>
      <c r="BR13" s="387"/>
      <c r="BS13" s="387"/>
      <c r="BT13" s="387"/>
      <c r="BU13" s="388"/>
      <c r="BV13" s="386">
        <v>-111363</v>
      </c>
      <c r="BW13" s="387"/>
      <c r="BX13" s="387"/>
      <c r="BY13" s="387"/>
      <c r="BZ13" s="387"/>
      <c r="CA13" s="387"/>
      <c r="CB13" s="387"/>
      <c r="CC13" s="388"/>
      <c r="CD13" s="426" t="s">
        <v>74</v>
      </c>
      <c r="CE13" s="346"/>
      <c r="CF13" s="346"/>
      <c r="CG13" s="346"/>
      <c r="CH13" s="346"/>
      <c r="CI13" s="346"/>
      <c r="CJ13" s="346"/>
      <c r="CK13" s="346"/>
      <c r="CL13" s="346"/>
      <c r="CM13" s="346"/>
      <c r="CN13" s="346"/>
      <c r="CO13" s="346"/>
      <c r="CP13" s="346"/>
      <c r="CQ13" s="346"/>
      <c r="CR13" s="346"/>
      <c r="CS13" s="427"/>
      <c r="CT13" s="383">
        <v>9.1</v>
      </c>
      <c r="CU13" s="384"/>
      <c r="CV13" s="384"/>
      <c r="CW13" s="384"/>
      <c r="CX13" s="384"/>
      <c r="CY13" s="384"/>
      <c r="CZ13" s="384"/>
      <c r="DA13" s="385"/>
      <c r="DB13" s="383">
        <v>8.8000000000000007</v>
      </c>
      <c r="DC13" s="384"/>
      <c r="DD13" s="384"/>
      <c r="DE13" s="384"/>
      <c r="DF13" s="384"/>
      <c r="DG13" s="384"/>
      <c r="DH13" s="384"/>
      <c r="DI13" s="385"/>
    </row>
    <row r="14" spans="1:119" ht="18.75" customHeight="1" thickBot="1" x14ac:dyDescent="0.2">
      <c r="A14" s="40"/>
      <c r="B14" s="495"/>
      <c r="C14" s="496"/>
      <c r="D14" s="496"/>
      <c r="E14" s="496"/>
      <c r="F14" s="496"/>
      <c r="G14" s="496"/>
      <c r="H14" s="496"/>
      <c r="I14" s="496"/>
      <c r="J14" s="496"/>
      <c r="K14" s="497"/>
      <c r="L14" s="460" t="s">
        <v>75</v>
      </c>
      <c r="M14" s="513"/>
      <c r="N14" s="513"/>
      <c r="O14" s="513"/>
      <c r="P14" s="513"/>
      <c r="Q14" s="514"/>
      <c r="R14" s="473">
        <v>17322</v>
      </c>
      <c r="S14" s="474"/>
      <c r="T14" s="474"/>
      <c r="U14" s="474"/>
      <c r="V14" s="475"/>
      <c r="W14" s="477"/>
      <c r="X14" s="375"/>
      <c r="Y14" s="375"/>
      <c r="Z14" s="375"/>
      <c r="AA14" s="375"/>
      <c r="AB14" s="376"/>
      <c r="AC14" s="466">
        <v>10.7</v>
      </c>
      <c r="AD14" s="467"/>
      <c r="AE14" s="467"/>
      <c r="AF14" s="467"/>
      <c r="AG14" s="468"/>
      <c r="AH14" s="466">
        <v>11.7</v>
      </c>
      <c r="AI14" s="467"/>
      <c r="AJ14" s="467"/>
      <c r="AK14" s="467"/>
      <c r="AL14" s="469"/>
      <c r="AM14" s="443"/>
      <c r="AN14" s="343"/>
      <c r="AO14" s="343"/>
      <c r="AP14" s="343"/>
      <c r="AQ14" s="343"/>
      <c r="AR14" s="343"/>
      <c r="AS14" s="343"/>
      <c r="AT14" s="344"/>
      <c r="AU14" s="444"/>
      <c r="AV14" s="445"/>
      <c r="AW14" s="445"/>
      <c r="AX14" s="445"/>
      <c r="AY14" s="400"/>
      <c r="AZ14" s="401"/>
      <c r="BA14" s="401"/>
      <c r="BB14" s="401"/>
      <c r="BC14" s="401"/>
      <c r="BD14" s="401"/>
      <c r="BE14" s="401"/>
      <c r="BF14" s="401"/>
      <c r="BG14" s="401"/>
      <c r="BH14" s="401"/>
      <c r="BI14" s="401"/>
      <c r="BJ14" s="401"/>
      <c r="BK14" s="401"/>
      <c r="BL14" s="401"/>
      <c r="BM14" s="402"/>
      <c r="BN14" s="386"/>
      <c r="BO14" s="387"/>
      <c r="BP14" s="387"/>
      <c r="BQ14" s="387"/>
      <c r="BR14" s="387"/>
      <c r="BS14" s="387"/>
      <c r="BT14" s="387"/>
      <c r="BU14" s="388"/>
      <c r="BV14" s="386"/>
      <c r="BW14" s="387"/>
      <c r="BX14" s="387"/>
      <c r="BY14" s="387"/>
      <c r="BZ14" s="387"/>
      <c r="CA14" s="387"/>
      <c r="CB14" s="387"/>
      <c r="CC14" s="388"/>
      <c r="CD14" s="423" t="s">
        <v>76</v>
      </c>
      <c r="CE14" s="424"/>
      <c r="CF14" s="424"/>
      <c r="CG14" s="424"/>
      <c r="CH14" s="424"/>
      <c r="CI14" s="424"/>
      <c r="CJ14" s="424"/>
      <c r="CK14" s="424"/>
      <c r="CL14" s="424"/>
      <c r="CM14" s="424"/>
      <c r="CN14" s="424"/>
      <c r="CO14" s="424"/>
      <c r="CP14" s="424"/>
      <c r="CQ14" s="424"/>
      <c r="CR14" s="424"/>
      <c r="CS14" s="425"/>
      <c r="CT14" s="483">
        <v>17.5</v>
      </c>
      <c r="CU14" s="484"/>
      <c r="CV14" s="484"/>
      <c r="CW14" s="484"/>
      <c r="CX14" s="484"/>
      <c r="CY14" s="484"/>
      <c r="CZ14" s="484"/>
      <c r="DA14" s="485"/>
      <c r="DB14" s="483">
        <v>29.1</v>
      </c>
      <c r="DC14" s="484"/>
      <c r="DD14" s="484"/>
      <c r="DE14" s="484"/>
      <c r="DF14" s="484"/>
      <c r="DG14" s="484"/>
      <c r="DH14" s="484"/>
      <c r="DI14" s="485"/>
    </row>
    <row r="15" spans="1:119" ht="18.75" customHeight="1" x14ac:dyDescent="0.15">
      <c r="A15" s="40"/>
      <c r="B15" s="495"/>
      <c r="C15" s="496"/>
      <c r="D15" s="496"/>
      <c r="E15" s="496"/>
      <c r="F15" s="496"/>
      <c r="G15" s="496"/>
      <c r="H15" s="496"/>
      <c r="I15" s="496"/>
      <c r="J15" s="496"/>
      <c r="K15" s="497"/>
      <c r="L15" s="49"/>
      <c r="M15" s="470" t="s">
        <v>70</v>
      </c>
      <c r="N15" s="471"/>
      <c r="O15" s="471"/>
      <c r="P15" s="471"/>
      <c r="Q15" s="472"/>
      <c r="R15" s="473">
        <v>17101</v>
      </c>
      <c r="S15" s="474"/>
      <c r="T15" s="474"/>
      <c r="U15" s="474"/>
      <c r="V15" s="475"/>
      <c r="W15" s="476" t="s">
        <v>77</v>
      </c>
      <c r="X15" s="372"/>
      <c r="Y15" s="372"/>
      <c r="Z15" s="372"/>
      <c r="AA15" s="372"/>
      <c r="AB15" s="373"/>
      <c r="AC15" s="339">
        <v>3150</v>
      </c>
      <c r="AD15" s="340"/>
      <c r="AE15" s="340"/>
      <c r="AF15" s="340"/>
      <c r="AG15" s="341"/>
      <c r="AH15" s="339">
        <v>3433</v>
      </c>
      <c r="AI15" s="340"/>
      <c r="AJ15" s="340"/>
      <c r="AK15" s="340"/>
      <c r="AL15" s="399"/>
      <c r="AM15" s="443"/>
      <c r="AN15" s="343"/>
      <c r="AO15" s="343"/>
      <c r="AP15" s="343"/>
      <c r="AQ15" s="343"/>
      <c r="AR15" s="343"/>
      <c r="AS15" s="343"/>
      <c r="AT15" s="344"/>
      <c r="AU15" s="444"/>
      <c r="AV15" s="445"/>
      <c r="AW15" s="445"/>
      <c r="AX15" s="445"/>
      <c r="AY15" s="412" t="s">
        <v>78</v>
      </c>
      <c r="AZ15" s="413"/>
      <c r="BA15" s="413"/>
      <c r="BB15" s="413"/>
      <c r="BC15" s="413"/>
      <c r="BD15" s="413"/>
      <c r="BE15" s="413"/>
      <c r="BF15" s="413"/>
      <c r="BG15" s="413"/>
      <c r="BH15" s="413"/>
      <c r="BI15" s="413"/>
      <c r="BJ15" s="413"/>
      <c r="BK15" s="413"/>
      <c r="BL15" s="413"/>
      <c r="BM15" s="414"/>
      <c r="BN15" s="415">
        <v>1937183</v>
      </c>
      <c r="BO15" s="416"/>
      <c r="BP15" s="416"/>
      <c r="BQ15" s="416"/>
      <c r="BR15" s="416"/>
      <c r="BS15" s="416"/>
      <c r="BT15" s="416"/>
      <c r="BU15" s="417"/>
      <c r="BV15" s="415">
        <v>1890926</v>
      </c>
      <c r="BW15" s="416"/>
      <c r="BX15" s="416"/>
      <c r="BY15" s="416"/>
      <c r="BZ15" s="416"/>
      <c r="CA15" s="416"/>
      <c r="CB15" s="416"/>
      <c r="CC15" s="417"/>
      <c r="CD15" s="486" t="s">
        <v>79</v>
      </c>
      <c r="CE15" s="487"/>
      <c r="CF15" s="487"/>
      <c r="CG15" s="487"/>
      <c r="CH15" s="487"/>
      <c r="CI15" s="487"/>
      <c r="CJ15" s="487"/>
      <c r="CK15" s="487"/>
      <c r="CL15" s="487"/>
      <c r="CM15" s="487"/>
      <c r="CN15" s="487"/>
      <c r="CO15" s="487"/>
      <c r="CP15" s="487"/>
      <c r="CQ15" s="487"/>
      <c r="CR15" s="487"/>
      <c r="CS15" s="488"/>
      <c r="CT15" s="50"/>
      <c r="CU15" s="51"/>
      <c r="CV15" s="51"/>
      <c r="CW15" s="51"/>
      <c r="CX15" s="51"/>
      <c r="CY15" s="51"/>
      <c r="CZ15" s="51"/>
      <c r="DA15" s="52"/>
      <c r="DB15" s="50"/>
      <c r="DC15" s="51"/>
      <c r="DD15" s="51"/>
      <c r="DE15" s="51"/>
      <c r="DF15" s="51"/>
      <c r="DG15" s="51"/>
      <c r="DH15" s="51"/>
      <c r="DI15" s="52"/>
    </row>
    <row r="16" spans="1:119" ht="18.75" customHeight="1" x14ac:dyDescent="0.15">
      <c r="A16" s="40"/>
      <c r="B16" s="495"/>
      <c r="C16" s="496"/>
      <c r="D16" s="496"/>
      <c r="E16" s="496"/>
      <c r="F16" s="496"/>
      <c r="G16" s="496"/>
      <c r="H16" s="496"/>
      <c r="I16" s="496"/>
      <c r="J16" s="496"/>
      <c r="K16" s="497"/>
      <c r="L16" s="460" t="s">
        <v>80</v>
      </c>
      <c r="M16" s="461"/>
      <c r="N16" s="461"/>
      <c r="O16" s="461"/>
      <c r="P16" s="461"/>
      <c r="Q16" s="462"/>
      <c r="R16" s="463" t="s">
        <v>81</v>
      </c>
      <c r="S16" s="464"/>
      <c r="T16" s="464"/>
      <c r="U16" s="464"/>
      <c r="V16" s="465"/>
      <c r="W16" s="477"/>
      <c r="X16" s="375"/>
      <c r="Y16" s="375"/>
      <c r="Z16" s="375"/>
      <c r="AA16" s="375"/>
      <c r="AB16" s="376"/>
      <c r="AC16" s="466">
        <v>35</v>
      </c>
      <c r="AD16" s="467"/>
      <c r="AE16" s="467"/>
      <c r="AF16" s="467"/>
      <c r="AG16" s="468"/>
      <c r="AH16" s="466">
        <v>35.299999999999997</v>
      </c>
      <c r="AI16" s="467"/>
      <c r="AJ16" s="467"/>
      <c r="AK16" s="467"/>
      <c r="AL16" s="469"/>
      <c r="AM16" s="443"/>
      <c r="AN16" s="343"/>
      <c r="AO16" s="343"/>
      <c r="AP16" s="343"/>
      <c r="AQ16" s="343"/>
      <c r="AR16" s="343"/>
      <c r="AS16" s="343"/>
      <c r="AT16" s="344"/>
      <c r="AU16" s="444"/>
      <c r="AV16" s="445"/>
      <c r="AW16" s="445"/>
      <c r="AX16" s="445"/>
      <c r="AY16" s="400" t="s">
        <v>82</v>
      </c>
      <c r="AZ16" s="401"/>
      <c r="BA16" s="401"/>
      <c r="BB16" s="401"/>
      <c r="BC16" s="401"/>
      <c r="BD16" s="401"/>
      <c r="BE16" s="401"/>
      <c r="BF16" s="401"/>
      <c r="BG16" s="401"/>
      <c r="BH16" s="401"/>
      <c r="BI16" s="401"/>
      <c r="BJ16" s="401"/>
      <c r="BK16" s="401"/>
      <c r="BL16" s="401"/>
      <c r="BM16" s="402"/>
      <c r="BN16" s="386">
        <v>4345818</v>
      </c>
      <c r="BO16" s="387"/>
      <c r="BP16" s="387"/>
      <c r="BQ16" s="387"/>
      <c r="BR16" s="387"/>
      <c r="BS16" s="387"/>
      <c r="BT16" s="387"/>
      <c r="BU16" s="388"/>
      <c r="BV16" s="386">
        <v>4284442</v>
      </c>
      <c r="BW16" s="387"/>
      <c r="BX16" s="387"/>
      <c r="BY16" s="387"/>
      <c r="BZ16" s="387"/>
      <c r="CA16" s="387"/>
      <c r="CB16" s="387"/>
      <c r="CC16" s="388"/>
      <c r="CD16" s="53"/>
      <c r="CE16" s="418"/>
      <c r="CF16" s="418"/>
      <c r="CG16" s="418"/>
      <c r="CH16" s="418"/>
      <c r="CI16" s="418"/>
      <c r="CJ16" s="418"/>
      <c r="CK16" s="418"/>
      <c r="CL16" s="418"/>
      <c r="CM16" s="418"/>
      <c r="CN16" s="418"/>
      <c r="CO16" s="418"/>
      <c r="CP16" s="418"/>
      <c r="CQ16" s="418"/>
      <c r="CR16" s="418"/>
      <c r="CS16" s="419"/>
      <c r="CT16" s="383"/>
      <c r="CU16" s="384"/>
      <c r="CV16" s="384"/>
      <c r="CW16" s="384"/>
      <c r="CX16" s="384"/>
      <c r="CY16" s="384"/>
      <c r="CZ16" s="384"/>
      <c r="DA16" s="385"/>
      <c r="DB16" s="383"/>
      <c r="DC16" s="384"/>
      <c r="DD16" s="384"/>
      <c r="DE16" s="384"/>
      <c r="DF16" s="384"/>
      <c r="DG16" s="384"/>
      <c r="DH16" s="384"/>
      <c r="DI16" s="385"/>
    </row>
    <row r="17" spans="1:113" ht="18.75" customHeight="1" thickBot="1" x14ac:dyDescent="0.2">
      <c r="A17" s="40"/>
      <c r="B17" s="498"/>
      <c r="C17" s="499"/>
      <c r="D17" s="499"/>
      <c r="E17" s="499"/>
      <c r="F17" s="499"/>
      <c r="G17" s="499"/>
      <c r="H17" s="499"/>
      <c r="I17" s="499"/>
      <c r="J17" s="499"/>
      <c r="K17" s="500"/>
      <c r="L17" s="54"/>
      <c r="M17" s="479" t="s">
        <v>83</v>
      </c>
      <c r="N17" s="480"/>
      <c r="O17" s="480"/>
      <c r="P17" s="480"/>
      <c r="Q17" s="481"/>
      <c r="R17" s="463" t="s">
        <v>84</v>
      </c>
      <c r="S17" s="464"/>
      <c r="T17" s="464"/>
      <c r="U17" s="464"/>
      <c r="V17" s="465"/>
      <c r="W17" s="476" t="s">
        <v>85</v>
      </c>
      <c r="X17" s="372"/>
      <c r="Y17" s="372"/>
      <c r="Z17" s="372"/>
      <c r="AA17" s="372"/>
      <c r="AB17" s="373"/>
      <c r="AC17" s="339">
        <v>4888</v>
      </c>
      <c r="AD17" s="340"/>
      <c r="AE17" s="340"/>
      <c r="AF17" s="340"/>
      <c r="AG17" s="341"/>
      <c r="AH17" s="339">
        <v>5139</v>
      </c>
      <c r="AI17" s="340"/>
      <c r="AJ17" s="340"/>
      <c r="AK17" s="340"/>
      <c r="AL17" s="399"/>
      <c r="AM17" s="443"/>
      <c r="AN17" s="343"/>
      <c r="AO17" s="343"/>
      <c r="AP17" s="343"/>
      <c r="AQ17" s="343"/>
      <c r="AR17" s="343"/>
      <c r="AS17" s="343"/>
      <c r="AT17" s="344"/>
      <c r="AU17" s="444"/>
      <c r="AV17" s="445"/>
      <c r="AW17" s="445"/>
      <c r="AX17" s="445"/>
      <c r="AY17" s="400" t="s">
        <v>86</v>
      </c>
      <c r="AZ17" s="401"/>
      <c r="BA17" s="401"/>
      <c r="BB17" s="401"/>
      <c r="BC17" s="401"/>
      <c r="BD17" s="401"/>
      <c r="BE17" s="401"/>
      <c r="BF17" s="401"/>
      <c r="BG17" s="401"/>
      <c r="BH17" s="401"/>
      <c r="BI17" s="401"/>
      <c r="BJ17" s="401"/>
      <c r="BK17" s="401"/>
      <c r="BL17" s="401"/>
      <c r="BM17" s="402"/>
      <c r="BN17" s="386">
        <v>2413197</v>
      </c>
      <c r="BO17" s="387"/>
      <c r="BP17" s="387"/>
      <c r="BQ17" s="387"/>
      <c r="BR17" s="387"/>
      <c r="BS17" s="387"/>
      <c r="BT17" s="387"/>
      <c r="BU17" s="388"/>
      <c r="BV17" s="386">
        <v>2356029</v>
      </c>
      <c r="BW17" s="387"/>
      <c r="BX17" s="387"/>
      <c r="BY17" s="387"/>
      <c r="BZ17" s="387"/>
      <c r="CA17" s="387"/>
      <c r="CB17" s="387"/>
      <c r="CC17" s="388"/>
      <c r="CD17" s="53"/>
      <c r="CE17" s="418"/>
      <c r="CF17" s="418"/>
      <c r="CG17" s="418"/>
      <c r="CH17" s="418"/>
      <c r="CI17" s="418"/>
      <c r="CJ17" s="418"/>
      <c r="CK17" s="418"/>
      <c r="CL17" s="418"/>
      <c r="CM17" s="418"/>
      <c r="CN17" s="418"/>
      <c r="CO17" s="418"/>
      <c r="CP17" s="418"/>
      <c r="CQ17" s="418"/>
      <c r="CR17" s="418"/>
      <c r="CS17" s="419"/>
      <c r="CT17" s="383"/>
      <c r="CU17" s="384"/>
      <c r="CV17" s="384"/>
      <c r="CW17" s="384"/>
      <c r="CX17" s="384"/>
      <c r="CY17" s="384"/>
      <c r="CZ17" s="384"/>
      <c r="DA17" s="385"/>
      <c r="DB17" s="383"/>
      <c r="DC17" s="384"/>
      <c r="DD17" s="384"/>
      <c r="DE17" s="384"/>
      <c r="DF17" s="384"/>
      <c r="DG17" s="384"/>
      <c r="DH17" s="384"/>
      <c r="DI17" s="385"/>
    </row>
    <row r="18" spans="1:113" ht="18.75" customHeight="1" thickBot="1" x14ac:dyDescent="0.2">
      <c r="A18" s="40"/>
      <c r="B18" s="436" t="s">
        <v>87</v>
      </c>
      <c r="C18" s="437"/>
      <c r="D18" s="437"/>
      <c r="E18" s="438"/>
      <c r="F18" s="438"/>
      <c r="G18" s="438"/>
      <c r="H18" s="438"/>
      <c r="I18" s="438"/>
      <c r="J18" s="438"/>
      <c r="K18" s="438"/>
      <c r="L18" s="439">
        <v>52.45</v>
      </c>
      <c r="M18" s="439"/>
      <c r="N18" s="439"/>
      <c r="O18" s="439"/>
      <c r="P18" s="439"/>
      <c r="Q18" s="439"/>
      <c r="R18" s="440"/>
      <c r="S18" s="440"/>
      <c r="T18" s="440"/>
      <c r="U18" s="440"/>
      <c r="V18" s="441"/>
      <c r="W18" s="457"/>
      <c r="X18" s="458"/>
      <c r="Y18" s="458"/>
      <c r="Z18" s="458"/>
      <c r="AA18" s="458"/>
      <c r="AB18" s="482"/>
      <c r="AC18" s="356">
        <v>54.3</v>
      </c>
      <c r="AD18" s="357"/>
      <c r="AE18" s="357"/>
      <c r="AF18" s="357"/>
      <c r="AG18" s="442"/>
      <c r="AH18" s="356">
        <v>52.9</v>
      </c>
      <c r="AI18" s="357"/>
      <c r="AJ18" s="357"/>
      <c r="AK18" s="357"/>
      <c r="AL18" s="358"/>
      <c r="AM18" s="443"/>
      <c r="AN18" s="343"/>
      <c r="AO18" s="343"/>
      <c r="AP18" s="343"/>
      <c r="AQ18" s="343"/>
      <c r="AR18" s="343"/>
      <c r="AS18" s="343"/>
      <c r="AT18" s="344"/>
      <c r="AU18" s="444"/>
      <c r="AV18" s="445"/>
      <c r="AW18" s="445"/>
      <c r="AX18" s="445"/>
      <c r="AY18" s="400" t="s">
        <v>88</v>
      </c>
      <c r="AZ18" s="401"/>
      <c r="BA18" s="401"/>
      <c r="BB18" s="401"/>
      <c r="BC18" s="401"/>
      <c r="BD18" s="401"/>
      <c r="BE18" s="401"/>
      <c r="BF18" s="401"/>
      <c r="BG18" s="401"/>
      <c r="BH18" s="401"/>
      <c r="BI18" s="401"/>
      <c r="BJ18" s="401"/>
      <c r="BK18" s="401"/>
      <c r="BL18" s="401"/>
      <c r="BM18" s="402"/>
      <c r="BN18" s="386">
        <v>4670701</v>
      </c>
      <c r="BO18" s="387"/>
      <c r="BP18" s="387"/>
      <c r="BQ18" s="387"/>
      <c r="BR18" s="387"/>
      <c r="BS18" s="387"/>
      <c r="BT18" s="387"/>
      <c r="BU18" s="388"/>
      <c r="BV18" s="386">
        <v>4510886</v>
      </c>
      <c r="BW18" s="387"/>
      <c r="BX18" s="387"/>
      <c r="BY18" s="387"/>
      <c r="BZ18" s="387"/>
      <c r="CA18" s="387"/>
      <c r="CB18" s="387"/>
      <c r="CC18" s="388"/>
      <c r="CD18" s="53"/>
      <c r="CE18" s="418"/>
      <c r="CF18" s="418"/>
      <c r="CG18" s="418"/>
      <c r="CH18" s="418"/>
      <c r="CI18" s="418"/>
      <c r="CJ18" s="418"/>
      <c r="CK18" s="418"/>
      <c r="CL18" s="418"/>
      <c r="CM18" s="418"/>
      <c r="CN18" s="418"/>
      <c r="CO18" s="418"/>
      <c r="CP18" s="418"/>
      <c r="CQ18" s="418"/>
      <c r="CR18" s="418"/>
      <c r="CS18" s="419"/>
      <c r="CT18" s="383"/>
      <c r="CU18" s="384"/>
      <c r="CV18" s="384"/>
      <c r="CW18" s="384"/>
      <c r="CX18" s="384"/>
      <c r="CY18" s="384"/>
      <c r="CZ18" s="384"/>
      <c r="DA18" s="385"/>
      <c r="DB18" s="383"/>
      <c r="DC18" s="384"/>
      <c r="DD18" s="384"/>
      <c r="DE18" s="384"/>
      <c r="DF18" s="384"/>
      <c r="DG18" s="384"/>
      <c r="DH18" s="384"/>
      <c r="DI18" s="385"/>
    </row>
    <row r="19" spans="1:113" ht="18.75" customHeight="1" thickBot="1" x14ac:dyDescent="0.2">
      <c r="A19" s="40"/>
      <c r="B19" s="436" t="s">
        <v>89</v>
      </c>
      <c r="C19" s="437"/>
      <c r="D19" s="437"/>
      <c r="E19" s="438"/>
      <c r="F19" s="438"/>
      <c r="G19" s="438"/>
      <c r="H19" s="438"/>
      <c r="I19" s="438"/>
      <c r="J19" s="438"/>
      <c r="K19" s="438"/>
      <c r="L19" s="446">
        <v>336</v>
      </c>
      <c r="M19" s="446"/>
      <c r="N19" s="446"/>
      <c r="O19" s="446"/>
      <c r="P19" s="446"/>
      <c r="Q19" s="446"/>
      <c r="R19" s="447"/>
      <c r="S19" s="447"/>
      <c r="T19" s="447"/>
      <c r="U19" s="447"/>
      <c r="V19" s="448"/>
      <c r="W19" s="455"/>
      <c r="X19" s="456"/>
      <c r="Y19" s="456"/>
      <c r="Z19" s="456"/>
      <c r="AA19" s="456"/>
      <c r="AB19" s="456"/>
      <c r="AC19" s="459"/>
      <c r="AD19" s="459"/>
      <c r="AE19" s="459"/>
      <c r="AF19" s="459"/>
      <c r="AG19" s="459"/>
      <c r="AH19" s="459"/>
      <c r="AI19" s="459"/>
      <c r="AJ19" s="459"/>
      <c r="AK19" s="459"/>
      <c r="AL19" s="478"/>
      <c r="AM19" s="443"/>
      <c r="AN19" s="343"/>
      <c r="AO19" s="343"/>
      <c r="AP19" s="343"/>
      <c r="AQ19" s="343"/>
      <c r="AR19" s="343"/>
      <c r="AS19" s="343"/>
      <c r="AT19" s="344"/>
      <c r="AU19" s="444"/>
      <c r="AV19" s="445"/>
      <c r="AW19" s="445"/>
      <c r="AX19" s="445"/>
      <c r="AY19" s="400" t="s">
        <v>90</v>
      </c>
      <c r="AZ19" s="401"/>
      <c r="BA19" s="401"/>
      <c r="BB19" s="401"/>
      <c r="BC19" s="401"/>
      <c r="BD19" s="401"/>
      <c r="BE19" s="401"/>
      <c r="BF19" s="401"/>
      <c r="BG19" s="401"/>
      <c r="BH19" s="401"/>
      <c r="BI19" s="401"/>
      <c r="BJ19" s="401"/>
      <c r="BK19" s="401"/>
      <c r="BL19" s="401"/>
      <c r="BM19" s="402"/>
      <c r="BN19" s="386">
        <v>7386393</v>
      </c>
      <c r="BO19" s="387"/>
      <c r="BP19" s="387"/>
      <c r="BQ19" s="387"/>
      <c r="BR19" s="387"/>
      <c r="BS19" s="387"/>
      <c r="BT19" s="387"/>
      <c r="BU19" s="388"/>
      <c r="BV19" s="386">
        <v>7326422</v>
      </c>
      <c r="BW19" s="387"/>
      <c r="BX19" s="387"/>
      <c r="BY19" s="387"/>
      <c r="BZ19" s="387"/>
      <c r="CA19" s="387"/>
      <c r="CB19" s="387"/>
      <c r="CC19" s="388"/>
      <c r="CD19" s="53"/>
      <c r="CE19" s="418"/>
      <c r="CF19" s="418"/>
      <c r="CG19" s="418"/>
      <c r="CH19" s="418"/>
      <c r="CI19" s="418"/>
      <c r="CJ19" s="418"/>
      <c r="CK19" s="418"/>
      <c r="CL19" s="418"/>
      <c r="CM19" s="418"/>
      <c r="CN19" s="418"/>
      <c r="CO19" s="418"/>
      <c r="CP19" s="418"/>
      <c r="CQ19" s="418"/>
      <c r="CR19" s="418"/>
      <c r="CS19" s="419"/>
      <c r="CT19" s="383"/>
      <c r="CU19" s="384"/>
      <c r="CV19" s="384"/>
      <c r="CW19" s="384"/>
      <c r="CX19" s="384"/>
      <c r="CY19" s="384"/>
      <c r="CZ19" s="384"/>
      <c r="DA19" s="385"/>
      <c r="DB19" s="383"/>
      <c r="DC19" s="384"/>
      <c r="DD19" s="384"/>
      <c r="DE19" s="384"/>
      <c r="DF19" s="384"/>
      <c r="DG19" s="384"/>
      <c r="DH19" s="384"/>
      <c r="DI19" s="385"/>
    </row>
    <row r="20" spans="1:113" ht="18.75" customHeight="1" thickBot="1" x14ac:dyDescent="0.2">
      <c r="A20" s="40"/>
      <c r="B20" s="436" t="s">
        <v>91</v>
      </c>
      <c r="C20" s="437"/>
      <c r="D20" s="437"/>
      <c r="E20" s="438"/>
      <c r="F20" s="438"/>
      <c r="G20" s="438"/>
      <c r="H20" s="438"/>
      <c r="I20" s="438"/>
      <c r="J20" s="438"/>
      <c r="K20" s="438"/>
      <c r="L20" s="446">
        <v>5929</v>
      </c>
      <c r="M20" s="446"/>
      <c r="N20" s="446"/>
      <c r="O20" s="446"/>
      <c r="P20" s="446"/>
      <c r="Q20" s="446"/>
      <c r="R20" s="447"/>
      <c r="S20" s="447"/>
      <c r="T20" s="447"/>
      <c r="U20" s="447"/>
      <c r="V20" s="448"/>
      <c r="W20" s="457"/>
      <c r="X20" s="458"/>
      <c r="Y20" s="458"/>
      <c r="Z20" s="458"/>
      <c r="AA20" s="458"/>
      <c r="AB20" s="458"/>
      <c r="AC20" s="449"/>
      <c r="AD20" s="449"/>
      <c r="AE20" s="449"/>
      <c r="AF20" s="449"/>
      <c r="AG20" s="449"/>
      <c r="AH20" s="449"/>
      <c r="AI20" s="449"/>
      <c r="AJ20" s="449"/>
      <c r="AK20" s="449"/>
      <c r="AL20" s="450"/>
      <c r="AM20" s="451"/>
      <c r="AN20" s="348"/>
      <c r="AO20" s="348"/>
      <c r="AP20" s="348"/>
      <c r="AQ20" s="348"/>
      <c r="AR20" s="348"/>
      <c r="AS20" s="348"/>
      <c r="AT20" s="349"/>
      <c r="AU20" s="452"/>
      <c r="AV20" s="453"/>
      <c r="AW20" s="453"/>
      <c r="AX20" s="454"/>
      <c r="AY20" s="400"/>
      <c r="AZ20" s="401"/>
      <c r="BA20" s="401"/>
      <c r="BB20" s="401"/>
      <c r="BC20" s="401"/>
      <c r="BD20" s="401"/>
      <c r="BE20" s="401"/>
      <c r="BF20" s="401"/>
      <c r="BG20" s="401"/>
      <c r="BH20" s="401"/>
      <c r="BI20" s="401"/>
      <c r="BJ20" s="401"/>
      <c r="BK20" s="401"/>
      <c r="BL20" s="401"/>
      <c r="BM20" s="402"/>
      <c r="BN20" s="386"/>
      <c r="BO20" s="387"/>
      <c r="BP20" s="387"/>
      <c r="BQ20" s="387"/>
      <c r="BR20" s="387"/>
      <c r="BS20" s="387"/>
      <c r="BT20" s="387"/>
      <c r="BU20" s="388"/>
      <c r="BV20" s="386"/>
      <c r="BW20" s="387"/>
      <c r="BX20" s="387"/>
      <c r="BY20" s="387"/>
      <c r="BZ20" s="387"/>
      <c r="CA20" s="387"/>
      <c r="CB20" s="387"/>
      <c r="CC20" s="388"/>
      <c r="CD20" s="53"/>
      <c r="CE20" s="418"/>
      <c r="CF20" s="418"/>
      <c r="CG20" s="418"/>
      <c r="CH20" s="418"/>
      <c r="CI20" s="418"/>
      <c r="CJ20" s="418"/>
      <c r="CK20" s="418"/>
      <c r="CL20" s="418"/>
      <c r="CM20" s="418"/>
      <c r="CN20" s="418"/>
      <c r="CO20" s="418"/>
      <c r="CP20" s="418"/>
      <c r="CQ20" s="418"/>
      <c r="CR20" s="418"/>
      <c r="CS20" s="419"/>
      <c r="CT20" s="383"/>
      <c r="CU20" s="384"/>
      <c r="CV20" s="384"/>
      <c r="CW20" s="384"/>
      <c r="CX20" s="384"/>
      <c r="CY20" s="384"/>
      <c r="CZ20" s="384"/>
      <c r="DA20" s="385"/>
      <c r="DB20" s="383"/>
      <c r="DC20" s="384"/>
      <c r="DD20" s="384"/>
      <c r="DE20" s="384"/>
      <c r="DF20" s="384"/>
      <c r="DG20" s="384"/>
      <c r="DH20" s="384"/>
      <c r="DI20" s="385"/>
    </row>
    <row r="21" spans="1:113" ht="18.75" customHeight="1" thickBot="1" x14ac:dyDescent="0.2">
      <c r="A21" s="40"/>
      <c r="B21" s="433" t="s">
        <v>92</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359"/>
      <c r="AZ21" s="360"/>
      <c r="BA21" s="360"/>
      <c r="BB21" s="360"/>
      <c r="BC21" s="360"/>
      <c r="BD21" s="360"/>
      <c r="BE21" s="360"/>
      <c r="BF21" s="360"/>
      <c r="BG21" s="360"/>
      <c r="BH21" s="360"/>
      <c r="BI21" s="360"/>
      <c r="BJ21" s="360"/>
      <c r="BK21" s="360"/>
      <c r="BL21" s="360"/>
      <c r="BM21" s="361"/>
      <c r="BN21" s="420"/>
      <c r="BO21" s="421"/>
      <c r="BP21" s="421"/>
      <c r="BQ21" s="421"/>
      <c r="BR21" s="421"/>
      <c r="BS21" s="421"/>
      <c r="BT21" s="421"/>
      <c r="BU21" s="422"/>
      <c r="BV21" s="420"/>
      <c r="BW21" s="421"/>
      <c r="BX21" s="421"/>
      <c r="BY21" s="421"/>
      <c r="BZ21" s="421"/>
      <c r="CA21" s="421"/>
      <c r="CB21" s="421"/>
      <c r="CC21" s="422"/>
      <c r="CD21" s="53"/>
      <c r="CE21" s="418"/>
      <c r="CF21" s="418"/>
      <c r="CG21" s="418"/>
      <c r="CH21" s="418"/>
      <c r="CI21" s="418"/>
      <c r="CJ21" s="418"/>
      <c r="CK21" s="418"/>
      <c r="CL21" s="418"/>
      <c r="CM21" s="418"/>
      <c r="CN21" s="418"/>
      <c r="CO21" s="418"/>
      <c r="CP21" s="418"/>
      <c r="CQ21" s="418"/>
      <c r="CR21" s="418"/>
      <c r="CS21" s="419"/>
      <c r="CT21" s="383"/>
      <c r="CU21" s="384"/>
      <c r="CV21" s="384"/>
      <c r="CW21" s="384"/>
      <c r="CX21" s="384"/>
      <c r="CY21" s="384"/>
      <c r="CZ21" s="384"/>
      <c r="DA21" s="385"/>
      <c r="DB21" s="383"/>
      <c r="DC21" s="384"/>
      <c r="DD21" s="384"/>
      <c r="DE21" s="384"/>
      <c r="DF21" s="384"/>
      <c r="DG21" s="384"/>
      <c r="DH21" s="384"/>
      <c r="DI21" s="385"/>
    </row>
    <row r="22" spans="1:113" ht="18.75" customHeight="1" x14ac:dyDescent="0.15">
      <c r="A22" s="40"/>
      <c r="B22" s="362" t="s">
        <v>93</v>
      </c>
      <c r="C22" s="363"/>
      <c r="D22" s="364"/>
      <c r="E22" s="371" t="s">
        <v>22</v>
      </c>
      <c r="F22" s="372"/>
      <c r="G22" s="372"/>
      <c r="H22" s="372"/>
      <c r="I22" s="372"/>
      <c r="J22" s="372"/>
      <c r="K22" s="373"/>
      <c r="L22" s="371" t="s">
        <v>94</v>
      </c>
      <c r="M22" s="372"/>
      <c r="N22" s="372"/>
      <c r="O22" s="372"/>
      <c r="P22" s="373"/>
      <c r="Q22" s="377" t="s">
        <v>95</v>
      </c>
      <c r="R22" s="378"/>
      <c r="S22" s="378"/>
      <c r="T22" s="378"/>
      <c r="U22" s="378"/>
      <c r="V22" s="379"/>
      <c r="W22" s="428" t="s">
        <v>96</v>
      </c>
      <c r="X22" s="363"/>
      <c r="Y22" s="364"/>
      <c r="Z22" s="371" t="s">
        <v>22</v>
      </c>
      <c r="AA22" s="372"/>
      <c r="AB22" s="372"/>
      <c r="AC22" s="372"/>
      <c r="AD22" s="372"/>
      <c r="AE22" s="372"/>
      <c r="AF22" s="372"/>
      <c r="AG22" s="373"/>
      <c r="AH22" s="389" t="s">
        <v>97</v>
      </c>
      <c r="AI22" s="372"/>
      <c r="AJ22" s="372"/>
      <c r="AK22" s="372"/>
      <c r="AL22" s="373"/>
      <c r="AM22" s="389" t="s">
        <v>98</v>
      </c>
      <c r="AN22" s="390"/>
      <c r="AO22" s="390"/>
      <c r="AP22" s="390"/>
      <c r="AQ22" s="390"/>
      <c r="AR22" s="391"/>
      <c r="AS22" s="377" t="s">
        <v>95</v>
      </c>
      <c r="AT22" s="378"/>
      <c r="AU22" s="378"/>
      <c r="AV22" s="378"/>
      <c r="AW22" s="378"/>
      <c r="AX22" s="395"/>
      <c r="AY22" s="412" t="s">
        <v>99</v>
      </c>
      <c r="AZ22" s="413"/>
      <c r="BA22" s="413"/>
      <c r="BB22" s="413"/>
      <c r="BC22" s="413"/>
      <c r="BD22" s="413"/>
      <c r="BE22" s="413"/>
      <c r="BF22" s="413"/>
      <c r="BG22" s="413"/>
      <c r="BH22" s="413"/>
      <c r="BI22" s="413"/>
      <c r="BJ22" s="413"/>
      <c r="BK22" s="413"/>
      <c r="BL22" s="413"/>
      <c r="BM22" s="414"/>
      <c r="BN22" s="415">
        <v>7559833</v>
      </c>
      <c r="BO22" s="416"/>
      <c r="BP22" s="416"/>
      <c r="BQ22" s="416"/>
      <c r="BR22" s="416"/>
      <c r="BS22" s="416"/>
      <c r="BT22" s="416"/>
      <c r="BU22" s="417"/>
      <c r="BV22" s="415">
        <v>7902297</v>
      </c>
      <c r="BW22" s="416"/>
      <c r="BX22" s="416"/>
      <c r="BY22" s="416"/>
      <c r="BZ22" s="416"/>
      <c r="CA22" s="416"/>
      <c r="CB22" s="416"/>
      <c r="CC22" s="417"/>
      <c r="CD22" s="53"/>
      <c r="CE22" s="418"/>
      <c r="CF22" s="418"/>
      <c r="CG22" s="418"/>
      <c r="CH22" s="418"/>
      <c r="CI22" s="418"/>
      <c r="CJ22" s="418"/>
      <c r="CK22" s="418"/>
      <c r="CL22" s="418"/>
      <c r="CM22" s="418"/>
      <c r="CN22" s="418"/>
      <c r="CO22" s="418"/>
      <c r="CP22" s="418"/>
      <c r="CQ22" s="418"/>
      <c r="CR22" s="418"/>
      <c r="CS22" s="419"/>
      <c r="CT22" s="383"/>
      <c r="CU22" s="384"/>
      <c r="CV22" s="384"/>
      <c r="CW22" s="384"/>
      <c r="CX22" s="384"/>
      <c r="CY22" s="384"/>
      <c r="CZ22" s="384"/>
      <c r="DA22" s="385"/>
      <c r="DB22" s="383"/>
      <c r="DC22" s="384"/>
      <c r="DD22" s="384"/>
      <c r="DE22" s="384"/>
      <c r="DF22" s="384"/>
      <c r="DG22" s="384"/>
      <c r="DH22" s="384"/>
      <c r="DI22" s="385"/>
    </row>
    <row r="23" spans="1:113" ht="18.75" customHeight="1" x14ac:dyDescent="0.15">
      <c r="A23" s="40"/>
      <c r="B23" s="365"/>
      <c r="C23" s="366"/>
      <c r="D23" s="367"/>
      <c r="E23" s="374"/>
      <c r="F23" s="375"/>
      <c r="G23" s="375"/>
      <c r="H23" s="375"/>
      <c r="I23" s="375"/>
      <c r="J23" s="375"/>
      <c r="K23" s="376"/>
      <c r="L23" s="374"/>
      <c r="M23" s="375"/>
      <c r="N23" s="375"/>
      <c r="O23" s="375"/>
      <c r="P23" s="376"/>
      <c r="Q23" s="380"/>
      <c r="R23" s="381"/>
      <c r="S23" s="381"/>
      <c r="T23" s="381"/>
      <c r="U23" s="381"/>
      <c r="V23" s="382"/>
      <c r="W23" s="429"/>
      <c r="X23" s="366"/>
      <c r="Y23" s="367"/>
      <c r="Z23" s="374"/>
      <c r="AA23" s="375"/>
      <c r="AB23" s="375"/>
      <c r="AC23" s="375"/>
      <c r="AD23" s="375"/>
      <c r="AE23" s="375"/>
      <c r="AF23" s="375"/>
      <c r="AG23" s="376"/>
      <c r="AH23" s="374"/>
      <c r="AI23" s="375"/>
      <c r="AJ23" s="375"/>
      <c r="AK23" s="375"/>
      <c r="AL23" s="376"/>
      <c r="AM23" s="392"/>
      <c r="AN23" s="393"/>
      <c r="AO23" s="393"/>
      <c r="AP23" s="393"/>
      <c r="AQ23" s="393"/>
      <c r="AR23" s="394"/>
      <c r="AS23" s="380"/>
      <c r="AT23" s="381"/>
      <c r="AU23" s="381"/>
      <c r="AV23" s="381"/>
      <c r="AW23" s="381"/>
      <c r="AX23" s="396"/>
      <c r="AY23" s="400" t="s">
        <v>100</v>
      </c>
      <c r="AZ23" s="401"/>
      <c r="BA23" s="401"/>
      <c r="BB23" s="401"/>
      <c r="BC23" s="401"/>
      <c r="BD23" s="401"/>
      <c r="BE23" s="401"/>
      <c r="BF23" s="401"/>
      <c r="BG23" s="401"/>
      <c r="BH23" s="401"/>
      <c r="BI23" s="401"/>
      <c r="BJ23" s="401"/>
      <c r="BK23" s="401"/>
      <c r="BL23" s="401"/>
      <c r="BM23" s="402"/>
      <c r="BN23" s="386">
        <v>4124474</v>
      </c>
      <c r="BO23" s="387"/>
      <c r="BP23" s="387"/>
      <c r="BQ23" s="387"/>
      <c r="BR23" s="387"/>
      <c r="BS23" s="387"/>
      <c r="BT23" s="387"/>
      <c r="BU23" s="388"/>
      <c r="BV23" s="386">
        <v>4340818</v>
      </c>
      <c r="BW23" s="387"/>
      <c r="BX23" s="387"/>
      <c r="BY23" s="387"/>
      <c r="BZ23" s="387"/>
      <c r="CA23" s="387"/>
      <c r="CB23" s="387"/>
      <c r="CC23" s="388"/>
      <c r="CD23" s="53"/>
      <c r="CE23" s="418"/>
      <c r="CF23" s="418"/>
      <c r="CG23" s="418"/>
      <c r="CH23" s="418"/>
      <c r="CI23" s="418"/>
      <c r="CJ23" s="418"/>
      <c r="CK23" s="418"/>
      <c r="CL23" s="418"/>
      <c r="CM23" s="418"/>
      <c r="CN23" s="418"/>
      <c r="CO23" s="418"/>
      <c r="CP23" s="418"/>
      <c r="CQ23" s="418"/>
      <c r="CR23" s="418"/>
      <c r="CS23" s="419"/>
      <c r="CT23" s="383"/>
      <c r="CU23" s="384"/>
      <c r="CV23" s="384"/>
      <c r="CW23" s="384"/>
      <c r="CX23" s="384"/>
      <c r="CY23" s="384"/>
      <c r="CZ23" s="384"/>
      <c r="DA23" s="385"/>
      <c r="DB23" s="383"/>
      <c r="DC23" s="384"/>
      <c r="DD23" s="384"/>
      <c r="DE23" s="384"/>
      <c r="DF23" s="384"/>
      <c r="DG23" s="384"/>
      <c r="DH23" s="384"/>
      <c r="DI23" s="385"/>
    </row>
    <row r="24" spans="1:113" ht="18.75" customHeight="1" thickBot="1" x14ac:dyDescent="0.2">
      <c r="A24" s="40"/>
      <c r="B24" s="365"/>
      <c r="C24" s="366"/>
      <c r="D24" s="367"/>
      <c r="E24" s="342" t="s">
        <v>101</v>
      </c>
      <c r="F24" s="343"/>
      <c r="G24" s="343"/>
      <c r="H24" s="343"/>
      <c r="I24" s="343"/>
      <c r="J24" s="343"/>
      <c r="K24" s="344"/>
      <c r="L24" s="339">
        <v>1</v>
      </c>
      <c r="M24" s="340"/>
      <c r="N24" s="340"/>
      <c r="O24" s="340"/>
      <c r="P24" s="341"/>
      <c r="Q24" s="339">
        <v>8400</v>
      </c>
      <c r="R24" s="340"/>
      <c r="S24" s="340"/>
      <c r="T24" s="340"/>
      <c r="U24" s="340"/>
      <c r="V24" s="341"/>
      <c r="W24" s="429"/>
      <c r="X24" s="366"/>
      <c r="Y24" s="367"/>
      <c r="Z24" s="342" t="s">
        <v>102</v>
      </c>
      <c r="AA24" s="343"/>
      <c r="AB24" s="343"/>
      <c r="AC24" s="343"/>
      <c r="AD24" s="343"/>
      <c r="AE24" s="343"/>
      <c r="AF24" s="343"/>
      <c r="AG24" s="344"/>
      <c r="AH24" s="339">
        <v>130</v>
      </c>
      <c r="AI24" s="340"/>
      <c r="AJ24" s="340"/>
      <c r="AK24" s="340"/>
      <c r="AL24" s="341"/>
      <c r="AM24" s="339">
        <v>411580</v>
      </c>
      <c r="AN24" s="340"/>
      <c r="AO24" s="340"/>
      <c r="AP24" s="340"/>
      <c r="AQ24" s="340"/>
      <c r="AR24" s="341"/>
      <c r="AS24" s="339">
        <v>3166</v>
      </c>
      <c r="AT24" s="340"/>
      <c r="AU24" s="340"/>
      <c r="AV24" s="340"/>
      <c r="AW24" s="340"/>
      <c r="AX24" s="399"/>
      <c r="AY24" s="359" t="s">
        <v>103</v>
      </c>
      <c r="AZ24" s="360"/>
      <c r="BA24" s="360"/>
      <c r="BB24" s="360"/>
      <c r="BC24" s="360"/>
      <c r="BD24" s="360"/>
      <c r="BE24" s="360"/>
      <c r="BF24" s="360"/>
      <c r="BG24" s="360"/>
      <c r="BH24" s="360"/>
      <c r="BI24" s="360"/>
      <c r="BJ24" s="360"/>
      <c r="BK24" s="360"/>
      <c r="BL24" s="360"/>
      <c r="BM24" s="361"/>
      <c r="BN24" s="386">
        <v>4797058</v>
      </c>
      <c r="BO24" s="387"/>
      <c r="BP24" s="387"/>
      <c r="BQ24" s="387"/>
      <c r="BR24" s="387"/>
      <c r="BS24" s="387"/>
      <c r="BT24" s="387"/>
      <c r="BU24" s="388"/>
      <c r="BV24" s="386">
        <v>4859567</v>
      </c>
      <c r="BW24" s="387"/>
      <c r="BX24" s="387"/>
      <c r="BY24" s="387"/>
      <c r="BZ24" s="387"/>
      <c r="CA24" s="387"/>
      <c r="CB24" s="387"/>
      <c r="CC24" s="388"/>
      <c r="CD24" s="53"/>
      <c r="CE24" s="418"/>
      <c r="CF24" s="418"/>
      <c r="CG24" s="418"/>
      <c r="CH24" s="418"/>
      <c r="CI24" s="418"/>
      <c r="CJ24" s="418"/>
      <c r="CK24" s="418"/>
      <c r="CL24" s="418"/>
      <c r="CM24" s="418"/>
      <c r="CN24" s="418"/>
      <c r="CO24" s="418"/>
      <c r="CP24" s="418"/>
      <c r="CQ24" s="418"/>
      <c r="CR24" s="418"/>
      <c r="CS24" s="419"/>
      <c r="CT24" s="383"/>
      <c r="CU24" s="384"/>
      <c r="CV24" s="384"/>
      <c r="CW24" s="384"/>
      <c r="CX24" s="384"/>
      <c r="CY24" s="384"/>
      <c r="CZ24" s="384"/>
      <c r="DA24" s="385"/>
      <c r="DB24" s="383"/>
      <c r="DC24" s="384"/>
      <c r="DD24" s="384"/>
      <c r="DE24" s="384"/>
      <c r="DF24" s="384"/>
      <c r="DG24" s="384"/>
      <c r="DH24" s="384"/>
      <c r="DI24" s="385"/>
    </row>
    <row r="25" spans="1:113" ht="18.75" customHeight="1" x14ac:dyDescent="0.15">
      <c r="A25" s="40"/>
      <c r="B25" s="365"/>
      <c r="C25" s="366"/>
      <c r="D25" s="367"/>
      <c r="E25" s="342" t="s">
        <v>104</v>
      </c>
      <c r="F25" s="343"/>
      <c r="G25" s="343"/>
      <c r="H25" s="343"/>
      <c r="I25" s="343"/>
      <c r="J25" s="343"/>
      <c r="K25" s="344"/>
      <c r="L25" s="339">
        <v>1</v>
      </c>
      <c r="M25" s="340"/>
      <c r="N25" s="340"/>
      <c r="O25" s="340"/>
      <c r="P25" s="341"/>
      <c r="Q25" s="339">
        <v>6450</v>
      </c>
      <c r="R25" s="340"/>
      <c r="S25" s="340"/>
      <c r="T25" s="340"/>
      <c r="U25" s="340"/>
      <c r="V25" s="341"/>
      <c r="W25" s="429"/>
      <c r="X25" s="366"/>
      <c r="Y25" s="367"/>
      <c r="Z25" s="342" t="s">
        <v>105</v>
      </c>
      <c r="AA25" s="343"/>
      <c r="AB25" s="343"/>
      <c r="AC25" s="343"/>
      <c r="AD25" s="343"/>
      <c r="AE25" s="343"/>
      <c r="AF25" s="343"/>
      <c r="AG25" s="344"/>
      <c r="AH25" s="339" t="s">
        <v>61</v>
      </c>
      <c r="AI25" s="340"/>
      <c r="AJ25" s="340"/>
      <c r="AK25" s="340"/>
      <c r="AL25" s="341"/>
      <c r="AM25" s="339" t="s">
        <v>61</v>
      </c>
      <c r="AN25" s="340"/>
      <c r="AO25" s="340"/>
      <c r="AP25" s="340"/>
      <c r="AQ25" s="340"/>
      <c r="AR25" s="341"/>
      <c r="AS25" s="339" t="s">
        <v>61</v>
      </c>
      <c r="AT25" s="340"/>
      <c r="AU25" s="340"/>
      <c r="AV25" s="340"/>
      <c r="AW25" s="340"/>
      <c r="AX25" s="399"/>
      <c r="AY25" s="412" t="s">
        <v>106</v>
      </c>
      <c r="AZ25" s="413"/>
      <c r="BA25" s="413"/>
      <c r="BB25" s="413"/>
      <c r="BC25" s="413"/>
      <c r="BD25" s="413"/>
      <c r="BE25" s="413"/>
      <c r="BF25" s="413"/>
      <c r="BG25" s="413"/>
      <c r="BH25" s="413"/>
      <c r="BI25" s="413"/>
      <c r="BJ25" s="413"/>
      <c r="BK25" s="413"/>
      <c r="BL25" s="413"/>
      <c r="BM25" s="414"/>
      <c r="BN25" s="415">
        <v>1361789</v>
      </c>
      <c r="BO25" s="416"/>
      <c r="BP25" s="416"/>
      <c r="BQ25" s="416"/>
      <c r="BR25" s="416"/>
      <c r="BS25" s="416"/>
      <c r="BT25" s="416"/>
      <c r="BU25" s="417"/>
      <c r="BV25" s="415">
        <v>1718870</v>
      </c>
      <c r="BW25" s="416"/>
      <c r="BX25" s="416"/>
      <c r="BY25" s="416"/>
      <c r="BZ25" s="416"/>
      <c r="CA25" s="416"/>
      <c r="CB25" s="416"/>
      <c r="CC25" s="417"/>
      <c r="CD25" s="53"/>
      <c r="CE25" s="418"/>
      <c r="CF25" s="418"/>
      <c r="CG25" s="418"/>
      <c r="CH25" s="418"/>
      <c r="CI25" s="418"/>
      <c r="CJ25" s="418"/>
      <c r="CK25" s="418"/>
      <c r="CL25" s="418"/>
      <c r="CM25" s="418"/>
      <c r="CN25" s="418"/>
      <c r="CO25" s="418"/>
      <c r="CP25" s="418"/>
      <c r="CQ25" s="418"/>
      <c r="CR25" s="418"/>
      <c r="CS25" s="419"/>
      <c r="CT25" s="383"/>
      <c r="CU25" s="384"/>
      <c r="CV25" s="384"/>
      <c r="CW25" s="384"/>
      <c r="CX25" s="384"/>
      <c r="CY25" s="384"/>
      <c r="CZ25" s="384"/>
      <c r="DA25" s="385"/>
      <c r="DB25" s="383"/>
      <c r="DC25" s="384"/>
      <c r="DD25" s="384"/>
      <c r="DE25" s="384"/>
      <c r="DF25" s="384"/>
      <c r="DG25" s="384"/>
      <c r="DH25" s="384"/>
      <c r="DI25" s="385"/>
    </row>
    <row r="26" spans="1:113" ht="18.75" customHeight="1" x14ac:dyDescent="0.15">
      <c r="A26" s="40"/>
      <c r="B26" s="365"/>
      <c r="C26" s="366"/>
      <c r="D26" s="367"/>
      <c r="E26" s="342" t="s">
        <v>107</v>
      </c>
      <c r="F26" s="343"/>
      <c r="G26" s="343"/>
      <c r="H26" s="343"/>
      <c r="I26" s="343"/>
      <c r="J26" s="343"/>
      <c r="K26" s="344"/>
      <c r="L26" s="339">
        <v>1</v>
      </c>
      <c r="M26" s="340"/>
      <c r="N26" s="340"/>
      <c r="O26" s="340"/>
      <c r="P26" s="341"/>
      <c r="Q26" s="339">
        <v>5850</v>
      </c>
      <c r="R26" s="340"/>
      <c r="S26" s="340"/>
      <c r="T26" s="340"/>
      <c r="U26" s="340"/>
      <c r="V26" s="341"/>
      <c r="W26" s="429"/>
      <c r="X26" s="366"/>
      <c r="Y26" s="367"/>
      <c r="Z26" s="342" t="s">
        <v>108</v>
      </c>
      <c r="AA26" s="397"/>
      <c r="AB26" s="397"/>
      <c r="AC26" s="397"/>
      <c r="AD26" s="397"/>
      <c r="AE26" s="397"/>
      <c r="AF26" s="397"/>
      <c r="AG26" s="398"/>
      <c r="AH26" s="339">
        <v>7</v>
      </c>
      <c r="AI26" s="340"/>
      <c r="AJ26" s="340"/>
      <c r="AK26" s="340"/>
      <c r="AL26" s="341"/>
      <c r="AM26" s="339">
        <v>25382</v>
      </c>
      <c r="AN26" s="340"/>
      <c r="AO26" s="340"/>
      <c r="AP26" s="340"/>
      <c r="AQ26" s="340"/>
      <c r="AR26" s="341"/>
      <c r="AS26" s="339">
        <v>3626</v>
      </c>
      <c r="AT26" s="340"/>
      <c r="AU26" s="340"/>
      <c r="AV26" s="340"/>
      <c r="AW26" s="340"/>
      <c r="AX26" s="399"/>
      <c r="AY26" s="426" t="s">
        <v>109</v>
      </c>
      <c r="AZ26" s="346"/>
      <c r="BA26" s="346"/>
      <c r="BB26" s="346"/>
      <c r="BC26" s="346"/>
      <c r="BD26" s="346"/>
      <c r="BE26" s="346"/>
      <c r="BF26" s="346"/>
      <c r="BG26" s="346"/>
      <c r="BH26" s="346"/>
      <c r="BI26" s="346"/>
      <c r="BJ26" s="346"/>
      <c r="BK26" s="346"/>
      <c r="BL26" s="346"/>
      <c r="BM26" s="427"/>
      <c r="BN26" s="386" t="s">
        <v>61</v>
      </c>
      <c r="BO26" s="387"/>
      <c r="BP26" s="387"/>
      <c r="BQ26" s="387"/>
      <c r="BR26" s="387"/>
      <c r="BS26" s="387"/>
      <c r="BT26" s="387"/>
      <c r="BU26" s="388"/>
      <c r="BV26" s="386" t="s">
        <v>61</v>
      </c>
      <c r="BW26" s="387"/>
      <c r="BX26" s="387"/>
      <c r="BY26" s="387"/>
      <c r="BZ26" s="387"/>
      <c r="CA26" s="387"/>
      <c r="CB26" s="387"/>
      <c r="CC26" s="388"/>
      <c r="CD26" s="53"/>
      <c r="CE26" s="418"/>
      <c r="CF26" s="418"/>
      <c r="CG26" s="418"/>
      <c r="CH26" s="418"/>
      <c r="CI26" s="418"/>
      <c r="CJ26" s="418"/>
      <c r="CK26" s="418"/>
      <c r="CL26" s="418"/>
      <c r="CM26" s="418"/>
      <c r="CN26" s="418"/>
      <c r="CO26" s="418"/>
      <c r="CP26" s="418"/>
      <c r="CQ26" s="418"/>
      <c r="CR26" s="418"/>
      <c r="CS26" s="419"/>
      <c r="CT26" s="383"/>
      <c r="CU26" s="384"/>
      <c r="CV26" s="384"/>
      <c r="CW26" s="384"/>
      <c r="CX26" s="384"/>
      <c r="CY26" s="384"/>
      <c r="CZ26" s="384"/>
      <c r="DA26" s="385"/>
      <c r="DB26" s="383"/>
      <c r="DC26" s="384"/>
      <c r="DD26" s="384"/>
      <c r="DE26" s="384"/>
      <c r="DF26" s="384"/>
      <c r="DG26" s="384"/>
      <c r="DH26" s="384"/>
      <c r="DI26" s="385"/>
    </row>
    <row r="27" spans="1:113" ht="18.75" customHeight="1" thickBot="1" x14ac:dyDescent="0.2">
      <c r="A27" s="40"/>
      <c r="B27" s="365"/>
      <c r="C27" s="366"/>
      <c r="D27" s="367"/>
      <c r="E27" s="342" t="s">
        <v>110</v>
      </c>
      <c r="F27" s="343"/>
      <c r="G27" s="343"/>
      <c r="H27" s="343"/>
      <c r="I27" s="343"/>
      <c r="J27" s="343"/>
      <c r="K27" s="344"/>
      <c r="L27" s="339">
        <v>1</v>
      </c>
      <c r="M27" s="340"/>
      <c r="N27" s="340"/>
      <c r="O27" s="340"/>
      <c r="P27" s="341"/>
      <c r="Q27" s="339">
        <v>3300</v>
      </c>
      <c r="R27" s="340"/>
      <c r="S27" s="340"/>
      <c r="T27" s="340"/>
      <c r="U27" s="340"/>
      <c r="V27" s="341"/>
      <c r="W27" s="429"/>
      <c r="X27" s="366"/>
      <c r="Y27" s="367"/>
      <c r="Z27" s="342" t="s">
        <v>111</v>
      </c>
      <c r="AA27" s="343"/>
      <c r="AB27" s="343"/>
      <c r="AC27" s="343"/>
      <c r="AD27" s="343"/>
      <c r="AE27" s="343"/>
      <c r="AF27" s="343"/>
      <c r="AG27" s="344"/>
      <c r="AH27" s="339">
        <v>2</v>
      </c>
      <c r="AI27" s="340"/>
      <c r="AJ27" s="340"/>
      <c r="AK27" s="340"/>
      <c r="AL27" s="341"/>
      <c r="AM27" s="339" t="s">
        <v>112</v>
      </c>
      <c r="AN27" s="340"/>
      <c r="AO27" s="340"/>
      <c r="AP27" s="340"/>
      <c r="AQ27" s="340"/>
      <c r="AR27" s="341"/>
      <c r="AS27" s="339" t="s">
        <v>112</v>
      </c>
      <c r="AT27" s="340"/>
      <c r="AU27" s="340"/>
      <c r="AV27" s="340"/>
      <c r="AW27" s="340"/>
      <c r="AX27" s="399"/>
      <c r="AY27" s="423" t="s">
        <v>113</v>
      </c>
      <c r="AZ27" s="424"/>
      <c r="BA27" s="424"/>
      <c r="BB27" s="424"/>
      <c r="BC27" s="424"/>
      <c r="BD27" s="424"/>
      <c r="BE27" s="424"/>
      <c r="BF27" s="424"/>
      <c r="BG27" s="424"/>
      <c r="BH27" s="424"/>
      <c r="BI27" s="424"/>
      <c r="BJ27" s="424"/>
      <c r="BK27" s="424"/>
      <c r="BL27" s="424"/>
      <c r="BM27" s="425"/>
      <c r="BN27" s="420">
        <v>257559</v>
      </c>
      <c r="BO27" s="421"/>
      <c r="BP27" s="421"/>
      <c r="BQ27" s="421"/>
      <c r="BR27" s="421"/>
      <c r="BS27" s="421"/>
      <c r="BT27" s="421"/>
      <c r="BU27" s="422"/>
      <c r="BV27" s="420">
        <v>257548</v>
      </c>
      <c r="BW27" s="421"/>
      <c r="BX27" s="421"/>
      <c r="BY27" s="421"/>
      <c r="BZ27" s="421"/>
      <c r="CA27" s="421"/>
      <c r="CB27" s="421"/>
      <c r="CC27" s="422"/>
      <c r="CD27" s="55"/>
      <c r="CE27" s="418"/>
      <c r="CF27" s="418"/>
      <c r="CG27" s="418"/>
      <c r="CH27" s="418"/>
      <c r="CI27" s="418"/>
      <c r="CJ27" s="418"/>
      <c r="CK27" s="418"/>
      <c r="CL27" s="418"/>
      <c r="CM27" s="418"/>
      <c r="CN27" s="418"/>
      <c r="CO27" s="418"/>
      <c r="CP27" s="418"/>
      <c r="CQ27" s="418"/>
      <c r="CR27" s="418"/>
      <c r="CS27" s="419"/>
      <c r="CT27" s="383"/>
      <c r="CU27" s="384"/>
      <c r="CV27" s="384"/>
      <c r="CW27" s="384"/>
      <c r="CX27" s="384"/>
      <c r="CY27" s="384"/>
      <c r="CZ27" s="384"/>
      <c r="DA27" s="385"/>
      <c r="DB27" s="383"/>
      <c r="DC27" s="384"/>
      <c r="DD27" s="384"/>
      <c r="DE27" s="384"/>
      <c r="DF27" s="384"/>
      <c r="DG27" s="384"/>
      <c r="DH27" s="384"/>
      <c r="DI27" s="385"/>
    </row>
    <row r="28" spans="1:113" ht="18.75" customHeight="1" x14ac:dyDescent="0.15">
      <c r="A28" s="40"/>
      <c r="B28" s="365"/>
      <c r="C28" s="366"/>
      <c r="D28" s="367"/>
      <c r="E28" s="342" t="s">
        <v>114</v>
      </c>
      <c r="F28" s="343"/>
      <c r="G28" s="343"/>
      <c r="H28" s="343"/>
      <c r="I28" s="343"/>
      <c r="J28" s="343"/>
      <c r="K28" s="344"/>
      <c r="L28" s="339">
        <v>1</v>
      </c>
      <c r="M28" s="340"/>
      <c r="N28" s="340"/>
      <c r="O28" s="340"/>
      <c r="P28" s="341"/>
      <c r="Q28" s="339">
        <v>2750</v>
      </c>
      <c r="R28" s="340"/>
      <c r="S28" s="340"/>
      <c r="T28" s="340"/>
      <c r="U28" s="340"/>
      <c r="V28" s="341"/>
      <c r="W28" s="429"/>
      <c r="X28" s="366"/>
      <c r="Y28" s="367"/>
      <c r="Z28" s="342" t="s">
        <v>115</v>
      </c>
      <c r="AA28" s="343"/>
      <c r="AB28" s="343"/>
      <c r="AC28" s="343"/>
      <c r="AD28" s="343"/>
      <c r="AE28" s="343"/>
      <c r="AF28" s="343"/>
      <c r="AG28" s="344"/>
      <c r="AH28" s="339" t="s">
        <v>61</v>
      </c>
      <c r="AI28" s="340"/>
      <c r="AJ28" s="340"/>
      <c r="AK28" s="340"/>
      <c r="AL28" s="341"/>
      <c r="AM28" s="339" t="s">
        <v>61</v>
      </c>
      <c r="AN28" s="340"/>
      <c r="AO28" s="340"/>
      <c r="AP28" s="340"/>
      <c r="AQ28" s="340"/>
      <c r="AR28" s="341"/>
      <c r="AS28" s="339" t="s">
        <v>61</v>
      </c>
      <c r="AT28" s="340"/>
      <c r="AU28" s="340"/>
      <c r="AV28" s="340"/>
      <c r="AW28" s="340"/>
      <c r="AX28" s="399"/>
      <c r="AY28" s="403" t="s">
        <v>116</v>
      </c>
      <c r="AZ28" s="404"/>
      <c r="BA28" s="404"/>
      <c r="BB28" s="405"/>
      <c r="BC28" s="412" t="s">
        <v>117</v>
      </c>
      <c r="BD28" s="413"/>
      <c r="BE28" s="413"/>
      <c r="BF28" s="413"/>
      <c r="BG28" s="413"/>
      <c r="BH28" s="413"/>
      <c r="BI28" s="413"/>
      <c r="BJ28" s="413"/>
      <c r="BK28" s="413"/>
      <c r="BL28" s="413"/>
      <c r="BM28" s="414"/>
      <c r="BN28" s="415">
        <v>835303</v>
      </c>
      <c r="BO28" s="416"/>
      <c r="BP28" s="416"/>
      <c r="BQ28" s="416"/>
      <c r="BR28" s="416"/>
      <c r="BS28" s="416"/>
      <c r="BT28" s="416"/>
      <c r="BU28" s="417"/>
      <c r="BV28" s="415">
        <v>716087</v>
      </c>
      <c r="BW28" s="416"/>
      <c r="BX28" s="416"/>
      <c r="BY28" s="416"/>
      <c r="BZ28" s="416"/>
      <c r="CA28" s="416"/>
      <c r="CB28" s="416"/>
      <c r="CC28" s="417"/>
      <c r="CD28" s="53"/>
      <c r="CE28" s="418"/>
      <c r="CF28" s="418"/>
      <c r="CG28" s="418"/>
      <c r="CH28" s="418"/>
      <c r="CI28" s="418"/>
      <c r="CJ28" s="418"/>
      <c r="CK28" s="418"/>
      <c r="CL28" s="418"/>
      <c r="CM28" s="418"/>
      <c r="CN28" s="418"/>
      <c r="CO28" s="418"/>
      <c r="CP28" s="418"/>
      <c r="CQ28" s="418"/>
      <c r="CR28" s="418"/>
      <c r="CS28" s="419"/>
      <c r="CT28" s="383"/>
      <c r="CU28" s="384"/>
      <c r="CV28" s="384"/>
      <c r="CW28" s="384"/>
      <c r="CX28" s="384"/>
      <c r="CY28" s="384"/>
      <c r="CZ28" s="384"/>
      <c r="DA28" s="385"/>
      <c r="DB28" s="383"/>
      <c r="DC28" s="384"/>
      <c r="DD28" s="384"/>
      <c r="DE28" s="384"/>
      <c r="DF28" s="384"/>
      <c r="DG28" s="384"/>
      <c r="DH28" s="384"/>
      <c r="DI28" s="385"/>
    </row>
    <row r="29" spans="1:113" ht="18.75" customHeight="1" x14ac:dyDescent="0.15">
      <c r="A29" s="40"/>
      <c r="B29" s="365"/>
      <c r="C29" s="366"/>
      <c r="D29" s="367"/>
      <c r="E29" s="342" t="s">
        <v>118</v>
      </c>
      <c r="F29" s="343"/>
      <c r="G29" s="343"/>
      <c r="H29" s="343"/>
      <c r="I29" s="343"/>
      <c r="J29" s="343"/>
      <c r="K29" s="344"/>
      <c r="L29" s="339">
        <v>12</v>
      </c>
      <c r="M29" s="340"/>
      <c r="N29" s="340"/>
      <c r="O29" s="340"/>
      <c r="P29" s="341"/>
      <c r="Q29" s="339">
        <v>2600</v>
      </c>
      <c r="R29" s="340"/>
      <c r="S29" s="340"/>
      <c r="T29" s="340"/>
      <c r="U29" s="340"/>
      <c r="V29" s="341"/>
      <c r="W29" s="430"/>
      <c r="X29" s="431"/>
      <c r="Y29" s="432"/>
      <c r="Z29" s="342" t="s">
        <v>119</v>
      </c>
      <c r="AA29" s="343"/>
      <c r="AB29" s="343"/>
      <c r="AC29" s="343"/>
      <c r="AD29" s="343"/>
      <c r="AE29" s="343"/>
      <c r="AF29" s="343"/>
      <c r="AG29" s="344"/>
      <c r="AH29" s="339">
        <v>132</v>
      </c>
      <c r="AI29" s="340"/>
      <c r="AJ29" s="340"/>
      <c r="AK29" s="340"/>
      <c r="AL29" s="341"/>
      <c r="AM29" s="339">
        <v>419604</v>
      </c>
      <c r="AN29" s="340"/>
      <c r="AO29" s="340"/>
      <c r="AP29" s="340"/>
      <c r="AQ29" s="340"/>
      <c r="AR29" s="341"/>
      <c r="AS29" s="339">
        <v>3179</v>
      </c>
      <c r="AT29" s="340"/>
      <c r="AU29" s="340"/>
      <c r="AV29" s="340"/>
      <c r="AW29" s="340"/>
      <c r="AX29" s="399"/>
      <c r="AY29" s="406"/>
      <c r="AZ29" s="407"/>
      <c r="BA29" s="407"/>
      <c r="BB29" s="408"/>
      <c r="BC29" s="400" t="s">
        <v>120</v>
      </c>
      <c r="BD29" s="401"/>
      <c r="BE29" s="401"/>
      <c r="BF29" s="401"/>
      <c r="BG29" s="401"/>
      <c r="BH29" s="401"/>
      <c r="BI29" s="401"/>
      <c r="BJ29" s="401"/>
      <c r="BK29" s="401"/>
      <c r="BL29" s="401"/>
      <c r="BM29" s="402"/>
      <c r="BN29" s="386">
        <v>1093</v>
      </c>
      <c r="BO29" s="387"/>
      <c r="BP29" s="387"/>
      <c r="BQ29" s="387"/>
      <c r="BR29" s="387"/>
      <c r="BS29" s="387"/>
      <c r="BT29" s="387"/>
      <c r="BU29" s="388"/>
      <c r="BV29" s="386">
        <v>5901</v>
      </c>
      <c r="BW29" s="387"/>
      <c r="BX29" s="387"/>
      <c r="BY29" s="387"/>
      <c r="BZ29" s="387"/>
      <c r="CA29" s="387"/>
      <c r="CB29" s="387"/>
      <c r="CC29" s="388"/>
      <c r="CD29" s="55"/>
      <c r="CE29" s="418"/>
      <c r="CF29" s="418"/>
      <c r="CG29" s="418"/>
      <c r="CH29" s="418"/>
      <c r="CI29" s="418"/>
      <c r="CJ29" s="418"/>
      <c r="CK29" s="418"/>
      <c r="CL29" s="418"/>
      <c r="CM29" s="418"/>
      <c r="CN29" s="418"/>
      <c r="CO29" s="418"/>
      <c r="CP29" s="418"/>
      <c r="CQ29" s="418"/>
      <c r="CR29" s="418"/>
      <c r="CS29" s="419"/>
      <c r="CT29" s="383"/>
      <c r="CU29" s="384"/>
      <c r="CV29" s="384"/>
      <c r="CW29" s="384"/>
      <c r="CX29" s="384"/>
      <c r="CY29" s="384"/>
      <c r="CZ29" s="384"/>
      <c r="DA29" s="385"/>
      <c r="DB29" s="383"/>
      <c r="DC29" s="384"/>
      <c r="DD29" s="384"/>
      <c r="DE29" s="384"/>
      <c r="DF29" s="384"/>
      <c r="DG29" s="384"/>
      <c r="DH29" s="384"/>
      <c r="DI29" s="385"/>
    </row>
    <row r="30" spans="1:113" ht="18.75" customHeight="1" thickBot="1" x14ac:dyDescent="0.2">
      <c r="A30" s="40"/>
      <c r="B30" s="368"/>
      <c r="C30" s="369"/>
      <c r="D30" s="370"/>
      <c r="E30" s="347"/>
      <c r="F30" s="348"/>
      <c r="G30" s="348"/>
      <c r="H30" s="348"/>
      <c r="I30" s="348"/>
      <c r="J30" s="348"/>
      <c r="K30" s="349"/>
      <c r="L30" s="350"/>
      <c r="M30" s="351"/>
      <c r="N30" s="351"/>
      <c r="O30" s="351"/>
      <c r="P30" s="352"/>
      <c r="Q30" s="350"/>
      <c r="R30" s="351"/>
      <c r="S30" s="351"/>
      <c r="T30" s="351"/>
      <c r="U30" s="351"/>
      <c r="V30" s="352"/>
      <c r="W30" s="353" t="s">
        <v>121</v>
      </c>
      <c r="X30" s="354"/>
      <c r="Y30" s="354"/>
      <c r="Z30" s="354"/>
      <c r="AA30" s="354"/>
      <c r="AB30" s="354"/>
      <c r="AC30" s="354"/>
      <c r="AD30" s="354"/>
      <c r="AE30" s="354"/>
      <c r="AF30" s="354"/>
      <c r="AG30" s="355"/>
      <c r="AH30" s="356">
        <v>96.6</v>
      </c>
      <c r="AI30" s="357"/>
      <c r="AJ30" s="357"/>
      <c r="AK30" s="357"/>
      <c r="AL30" s="357"/>
      <c r="AM30" s="357"/>
      <c r="AN30" s="357"/>
      <c r="AO30" s="357"/>
      <c r="AP30" s="357"/>
      <c r="AQ30" s="357"/>
      <c r="AR30" s="357"/>
      <c r="AS30" s="357"/>
      <c r="AT30" s="357"/>
      <c r="AU30" s="357"/>
      <c r="AV30" s="357"/>
      <c r="AW30" s="357"/>
      <c r="AX30" s="358"/>
      <c r="AY30" s="409"/>
      <c r="AZ30" s="410"/>
      <c r="BA30" s="410"/>
      <c r="BB30" s="411"/>
      <c r="BC30" s="359" t="s">
        <v>122</v>
      </c>
      <c r="BD30" s="360"/>
      <c r="BE30" s="360"/>
      <c r="BF30" s="360"/>
      <c r="BG30" s="360"/>
      <c r="BH30" s="360"/>
      <c r="BI30" s="360"/>
      <c r="BJ30" s="360"/>
      <c r="BK30" s="360"/>
      <c r="BL30" s="360"/>
      <c r="BM30" s="361"/>
      <c r="BN30" s="420">
        <v>2384071</v>
      </c>
      <c r="BO30" s="421"/>
      <c r="BP30" s="421"/>
      <c r="BQ30" s="421"/>
      <c r="BR30" s="421"/>
      <c r="BS30" s="421"/>
      <c r="BT30" s="421"/>
      <c r="BU30" s="422"/>
      <c r="BV30" s="420">
        <v>2372432</v>
      </c>
      <c r="BW30" s="421"/>
      <c r="BX30" s="421"/>
      <c r="BY30" s="421"/>
      <c r="BZ30" s="421"/>
      <c r="CA30" s="421"/>
      <c r="CB30" s="421"/>
      <c r="CC30" s="422"/>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45" t="s">
        <v>123</v>
      </c>
      <c r="D32" s="345"/>
      <c r="E32" s="345"/>
      <c r="F32" s="345"/>
      <c r="G32" s="345"/>
      <c r="H32" s="345"/>
      <c r="I32" s="345"/>
      <c r="J32" s="345"/>
      <c r="K32" s="345"/>
      <c r="L32" s="345"/>
      <c r="M32" s="345"/>
      <c r="N32" s="345"/>
      <c r="O32" s="345"/>
      <c r="P32" s="345"/>
      <c r="Q32" s="345"/>
      <c r="R32" s="345"/>
      <c r="S32" s="345"/>
      <c r="U32" s="346" t="s">
        <v>124</v>
      </c>
      <c r="V32" s="346"/>
      <c r="W32" s="346"/>
      <c r="X32" s="346"/>
      <c r="Y32" s="346"/>
      <c r="Z32" s="346"/>
      <c r="AA32" s="346"/>
      <c r="AB32" s="346"/>
      <c r="AC32" s="346"/>
      <c r="AD32" s="346"/>
      <c r="AE32" s="346"/>
      <c r="AF32" s="346"/>
      <c r="AG32" s="346"/>
      <c r="AH32" s="346"/>
      <c r="AI32" s="346"/>
      <c r="AJ32" s="346"/>
      <c r="AK32" s="346"/>
      <c r="AM32" s="346" t="s">
        <v>125</v>
      </c>
      <c r="AN32" s="346"/>
      <c r="AO32" s="346"/>
      <c r="AP32" s="346"/>
      <c r="AQ32" s="346"/>
      <c r="AR32" s="346"/>
      <c r="AS32" s="346"/>
      <c r="AT32" s="346"/>
      <c r="AU32" s="346"/>
      <c r="AV32" s="346"/>
      <c r="AW32" s="346"/>
      <c r="AX32" s="346"/>
      <c r="AY32" s="346"/>
      <c r="AZ32" s="346"/>
      <c r="BA32" s="346"/>
      <c r="BB32" s="346"/>
      <c r="BC32" s="346"/>
      <c r="BE32" s="346" t="s">
        <v>126</v>
      </c>
      <c r="BF32" s="346"/>
      <c r="BG32" s="346"/>
      <c r="BH32" s="346"/>
      <c r="BI32" s="346"/>
      <c r="BJ32" s="346"/>
      <c r="BK32" s="346"/>
      <c r="BL32" s="346"/>
      <c r="BM32" s="346"/>
      <c r="BN32" s="346"/>
      <c r="BO32" s="346"/>
      <c r="BP32" s="346"/>
      <c r="BQ32" s="346"/>
      <c r="BR32" s="346"/>
      <c r="BS32" s="346"/>
      <c r="BT32" s="346"/>
      <c r="BU32" s="346"/>
      <c r="BW32" s="346" t="s">
        <v>127</v>
      </c>
      <c r="BX32" s="346"/>
      <c r="BY32" s="346"/>
      <c r="BZ32" s="346"/>
      <c r="CA32" s="346"/>
      <c r="CB32" s="346"/>
      <c r="CC32" s="346"/>
      <c r="CD32" s="346"/>
      <c r="CE32" s="346"/>
      <c r="CF32" s="346"/>
      <c r="CG32" s="346"/>
      <c r="CH32" s="346"/>
      <c r="CI32" s="346"/>
      <c r="CJ32" s="346"/>
      <c r="CK32" s="346"/>
      <c r="CL32" s="346"/>
      <c r="CM32" s="346"/>
      <c r="CO32" s="346" t="s">
        <v>128</v>
      </c>
      <c r="CP32" s="346"/>
      <c r="CQ32" s="346"/>
      <c r="CR32" s="346"/>
      <c r="CS32" s="346"/>
      <c r="CT32" s="346"/>
      <c r="CU32" s="346"/>
      <c r="CV32" s="346"/>
      <c r="CW32" s="346"/>
      <c r="CX32" s="346"/>
      <c r="CY32" s="346"/>
      <c r="CZ32" s="346"/>
      <c r="DA32" s="346"/>
      <c r="DB32" s="346"/>
      <c r="DC32" s="346"/>
      <c r="DD32" s="346"/>
      <c r="DE32" s="346"/>
      <c r="DI32" s="63"/>
    </row>
    <row r="33" spans="1:113" ht="13.5" customHeight="1" x14ac:dyDescent="0.15">
      <c r="A33" s="40"/>
      <c r="B33" s="64"/>
      <c r="C33" s="338" t="s">
        <v>129</v>
      </c>
      <c r="D33" s="338"/>
      <c r="E33" s="337" t="s">
        <v>130</v>
      </c>
      <c r="F33" s="337"/>
      <c r="G33" s="337"/>
      <c r="H33" s="337"/>
      <c r="I33" s="337"/>
      <c r="J33" s="337"/>
      <c r="K33" s="337"/>
      <c r="L33" s="337"/>
      <c r="M33" s="337"/>
      <c r="N33" s="337"/>
      <c r="O33" s="337"/>
      <c r="P33" s="337"/>
      <c r="Q33" s="337"/>
      <c r="R33" s="337"/>
      <c r="S33" s="337"/>
      <c r="T33" s="65"/>
      <c r="U33" s="338" t="s">
        <v>129</v>
      </c>
      <c r="V33" s="338"/>
      <c r="W33" s="337" t="s">
        <v>130</v>
      </c>
      <c r="X33" s="337"/>
      <c r="Y33" s="337"/>
      <c r="Z33" s="337"/>
      <c r="AA33" s="337"/>
      <c r="AB33" s="337"/>
      <c r="AC33" s="337"/>
      <c r="AD33" s="337"/>
      <c r="AE33" s="337"/>
      <c r="AF33" s="337"/>
      <c r="AG33" s="337"/>
      <c r="AH33" s="337"/>
      <c r="AI33" s="337"/>
      <c r="AJ33" s="337"/>
      <c r="AK33" s="337"/>
      <c r="AL33" s="65"/>
      <c r="AM33" s="338" t="s">
        <v>129</v>
      </c>
      <c r="AN33" s="338"/>
      <c r="AO33" s="337" t="s">
        <v>130</v>
      </c>
      <c r="AP33" s="337"/>
      <c r="AQ33" s="337"/>
      <c r="AR33" s="337"/>
      <c r="AS33" s="337"/>
      <c r="AT33" s="337"/>
      <c r="AU33" s="337"/>
      <c r="AV33" s="337"/>
      <c r="AW33" s="337"/>
      <c r="AX33" s="337"/>
      <c r="AY33" s="337"/>
      <c r="AZ33" s="337"/>
      <c r="BA33" s="337"/>
      <c r="BB33" s="337"/>
      <c r="BC33" s="337"/>
      <c r="BD33" s="66"/>
      <c r="BE33" s="337" t="s">
        <v>131</v>
      </c>
      <c r="BF33" s="337"/>
      <c r="BG33" s="337" t="s">
        <v>132</v>
      </c>
      <c r="BH33" s="337"/>
      <c r="BI33" s="337"/>
      <c r="BJ33" s="337"/>
      <c r="BK33" s="337"/>
      <c r="BL33" s="337"/>
      <c r="BM33" s="337"/>
      <c r="BN33" s="337"/>
      <c r="BO33" s="337"/>
      <c r="BP33" s="337"/>
      <c r="BQ33" s="337"/>
      <c r="BR33" s="337"/>
      <c r="BS33" s="337"/>
      <c r="BT33" s="337"/>
      <c r="BU33" s="337"/>
      <c r="BV33" s="66"/>
      <c r="BW33" s="338" t="s">
        <v>131</v>
      </c>
      <c r="BX33" s="338"/>
      <c r="BY33" s="337" t="s">
        <v>133</v>
      </c>
      <c r="BZ33" s="337"/>
      <c r="CA33" s="337"/>
      <c r="CB33" s="337"/>
      <c r="CC33" s="337"/>
      <c r="CD33" s="337"/>
      <c r="CE33" s="337"/>
      <c r="CF33" s="337"/>
      <c r="CG33" s="337"/>
      <c r="CH33" s="337"/>
      <c r="CI33" s="337"/>
      <c r="CJ33" s="337"/>
      <c r="CK33" s="337"/>
      <c r="CL33" s="337"/>
      <c r="CM33" s="337"/>
      <c r="CN33" s="65"/>
      <c r="CO33" s="338" t="s">
        <v>129</v>
      </c>
      <c r="CP33" s="338"/>
      <c r="CQ33" s="337" t="s">
        <v>134</v>
      </c>
      <c r="CR33" s="337"/>
      <c r="CS33" s="337"/>
      <c r="CT33" s="337"/>
      <c r="CU33" s="337"/>
      <c r="CV33" s="337"/>
      <c r="CW33" s="337"/>
      <c r="CX33" s="337"/>
      <c r="CY33" s="337"/>
      <c r="CZ33" s="337"/>
      <c r="DA33" s="337"/>
      <c r="DB33" s="337"/>
      <c r="DC33" s="337"/>
      <c r="DD33" s="337"/>
      <c r="DE33" s="337"/>
      <c r="DF33" s="65"/>
      <c r="DG33" s="336" t="s">
        <v>135</v>
      </c>
      <c r="DH33" s="336"/>
      <c r="DI33" s="67"/>
    </row>
    <row r="34" spans="1:113" ht="32.25" customHeight="1" x14ac:dyDescent="0.15">
      <c r="A34" s="40"/>
      <c r="B34" s="64"/>
      <c r="C34" s="334">
        <f>IF(E34="","",1)</f>
        <v>1</v>
      </c>
      <c r="D34" s="334"/>
      <c r="E34" s="335" t="str">
        <f>IF('各会計、関係団体の財政状況及び健全化判断比率'!B7="","",'各会計、関係団体の財政状況及び健全化判断比率'!B7)</f>
        <v>一般会計</v>
      </c>
      <c r="F34" s="335"/>
      <c r="G34" s="335"/>
      <c r="H34" s="335"/>
      <c r="I34" s="335"/>
      <c r="J34" s="335"/>
      <c r="K34" s="335"/>
      <c r="L34" s="335"/>
      <c r="M34" s="335"/>
      <c r="N34" s="335"/>
      <c r="O34" s="335"/>
      <c r="P34" s="335"/>
      <c r="Q34" s="335"/>
      <c r="R34" s="335"/>
      <c r="S34" s="335"/>
      <c r="T34" s="40"/>
      <c r="U34" s="334">
        <f>IF(W34="","",MAX(C34:D43)+1)</f>
        <v>2</v>
      </c>
      <c r="V34" s="334"/>
      <c r="W34" s="335" t="str">
        <f>IF('各会計、関係団体の財政状況及び健全化判断比率'!B28="","",'各会計、関係団体の財政状況及び健全化判断比率'!B28)</f>
        <v>河北町国民健康保険特別会計</v>
      </c>
      <c r="X34" s="335"/>
      <c r="Y34" s="335"/>
      <c r="Z34" s="335"/>
      <c r="AA34" s="335"/>
      <c r="AB34" s="335"/>
      <c r="AC34" s="335"/>
      <c r="AD34" s="335"/>
      <c r="AE34" s="335"/>
      <c r="AF34" s="335"/>
      <c r="AG34" s="335"/>
      <c r="AH34" s="335"/>
      <c r="AI34" s="335"/>
      <c r="AJ34" s="335"/>
      <c r="AK34" s="335"/>
      <c r="AL34" s="40"/>
      <c r="AM34" s="334">
        <f>IF(AO34="","",MAX(C34:D43,U34:V43)+1)</f>
        <v>5</v>
      </c>
      <c r="AN34" s="334"/>
      <c r="AO34" s="335" t="str">
        <f>IF('各会計、関係団体の財政状況及び健全化判断比率'!B31="","",'各会計、関係団体の財政状況及び健全化判断比率'!B31)</f>
        <v>河北町水道事業会計</v>
      </c>
      <c r="AP34" s="335"/>
      <c r="AQ34" s="335"/>
      <c r="AR34" s="335"/>
      <c r="AS34" s="335"/>
      <c r="AT34" s="335"/>
      <c r="AU34" s="335"/>
      <c r="AV34" s="335"/>
      <c r="AW34" s="335"/>
      <c r="AX34" s="335"/>
      <c r="AY34" s="335"/>
      <c r="AZ34" s="335"/>
      <c r="BA34" s="335"/>
      <c r="BB34" s="335"/>
      <c r="BC34" s="335"/>
      <c r="BD34" s="40"/>
      <c r="BE34" s="334">
        <f>IF(BG34="","",MAX(C34:D43,U34:V43,AM34:AN43)+1)</f>
        <v>6</v>
      </c>
      <c r="BF34" s="334"/>
      <c r="BG34" s="335" t="str">
        <f>IF('各会計、関係団体の財政状況及び健全化判断比率'!B32="","",'各会計、関係団体の財政状況及び健全化判断比率'!B32)</f>
        <v>河北町公共下水道事業特別会計</v>
      </c>
      <c r="BH34" s="335"/>
      <c r="BI34" s="335"/>
      <c r="BJ34" s="335"/>
      <c r="BK34" s="335"/>
      <c r="BL34" s="335"/>
      <c r="BM34" s="335"/>
      <c r="BN34" s="335"/>
      <c r="BO34" s="335"/>
      <c r="BP34" s="335"/>
      <c r="BQ34" s="335"/>
      <c r="BR34" s="335"/>
      <c r="BS34" s="335"/>
      <c r="BT34" s="335"/>
      <c r="BU34" s="335"/>
      <c r="BV34" s="40"/>
      <c r="BW34" s="334">
        <f>IF(BY34="","",MAX(C34:D43,U34:V43,AM34:AN43,BE34:BF43)+1)</f>
        <v>8</v>
      </c>
      <c r="BX34" s="334"/>
      <c r="BY34" s="335" t="str">
        <f>IF('各会計、関係団体の財政状況及び健全化判断比率'!B68="","",'各会計、関係団体の財政状況及び健全化判断比率'!B68)</f>
        <v>西村山広域行政事務組合</v>
      </c>
      <c r="BZ34" s="335"/>
      <c r="CA34" s="335"/>
      <c r="CB34" s="335"/>
      <c r="CC34" s="335"/>
      <c r="CD34" s="335"/>
      <c r="CE34" s="335"/>
      <c r="CF34" s="335"/>
      <c r="CG34" s="335"/>
      <c r="CH34" s="335"/>
      <c r="CI34" s="335"/>
      <c r="CJ34" s="335"/>
      <c r="CK34" s="335"/>
      <c r="CL34" s="335"/>
      <c r="CM34" s="335"/>
      <c r="CN34" s="40"/>
      <c r="CO34" s="334">
        <f>IF(CQ34="","",MAX(C34:D43,U34:V43,AM34:AN43,BE34:BF43,BW34:BX43)+1)</f>
        <v>16</v>
      </c>
      <c r="CP34" s="334"/>
      <c r="CQ34" s="335" t="str">
        <f>IF('各会計、関係団体の財政状況及び健全化判断比率'!BS7="","",'各会計、関係団体の財政状況及び健全化判断比率'!BS7)</f>
        <v>河北スポーツセンター</v>
      </c>
      <c r="CR34" s="335"/>
      <c r="CS34" s="335"/>
      <c r="CT34" s="335"/>
      <c r="CU34" s="335"/>
      <c r="CV34" s="335"/>
      <c r="CW34" s="335"/>
      <c r="CX34" s="335"/>
      <c r="CY34" s="335"/>
      <c r="CZ34" s="335"/>
      <c r="DA34" s="335"/>
      <c r="DB34" s="335"/>
      <c r="DC34" s="335"/>
      <c r="DD34" s="335"/>
      <c r="DE34" s="335"/>
      <c r="DG34" s="332" t="str">
        <f>IF('各会計、関係団体の財政状況及び健全化判断比率'!BR7="","",'各会計、関係団体の財政状況及び健全化判断比率'!BR7)</f>
        <v/>
      </c>
      <c r="DH34" s="332"/>
      <c r="DI34" s="67"/>
    </row>
    <row r="35" spans="1:113" ht="32.25" customHeight="1" x14ac:dyDescent="0.15">
      <c r="A35" s="40"/>
      <c r="B35" s="64"/>
      <c r="C35" s="334" t="str">
        <f>IF(E35="","",C34+1)</f>
        <v/>
      </c>
      <c r="D35" s="334"/>
      <c r="E35" s="335" t="str">
        <f>IF('各会計、関係団体の財政状況及び健全化判断比率'!B8="","",'各会計、関係団体の財政状況及び健全化判断比率'!B8)</f>
        <v/>
      </c>
      <c r="F35" s="335"/>
      <c r="G35" s="335"/>
      <c r="H35" s="335"/>
      <c r="I35" s="335"/>
      <c r="J35" s="335"/>
      <c r="K35" s="335"/>
      <c r="L35" s="335"/>
      <c r="M35" s="335"/>
      <c r="N35" s="335"/>
      <c r="O35" s="335"/>
      <c r="P35" s="335"/>
      <c r="Q35" s="335"/>
      <c r="R35" s="335"/>
      <c r="S35" s="335"/>
      <c r="T35" s="40"/>
      <c r="U35" s="334">
        <f>IF(W35="","",U34+1)</f>
        <v>3</v>
      </c>
      <c r="V35" s="334"/>
      <c r="W35" s="335" t="str">
        <f>IF('各会計、関係団体の財政状況及び健全化判断比率'!B29="","",'各会計、関係団体の財政状況及び健全化判断比率'!B29)</f>
        <v>河北町介護保険特別会計</v>
      </c>
      <c r="X35" s="335"/>
      <c r="Y35" s="335"/>
      <c r="Z35" s="335"/>
      <c r="AA35" s="335"/>
      <c r="AB35" s="335"/>
      <c r="AC35" s="335"/>
      <c r="AD35" s="335"/>
      <c r="AE35" s="335"/>
      <c r="AF35" s="335"/>
      <c r="AG35" s="335"/>
      <c r="AH35" s="335"/>
      <c r="AI35" s="335"/>
      <c r="AJ35" s="335"/>
      <c r="AK35" s="335"/>
      <c r="AL35" s="40"/>
      <c r="AM35" s="334" t="str">
        <f t="shared" ref="AM35:AM43" si="0">IF(AO35="","",AM34+1)</f>
        <v/>
      </c>
      <c r="AN35" s="334"/>
      <c r="AO35" s="335"/>
      <c r="AP35" s="335"/>
      <c r="AQ35" s="335"/>
      <c r="AR35" s="335"/>
      <c r="AS35" s="335"/>
      <c r="AT35" s="335"/>
      <c r="AU35" s="335"/>
      <c r="AV35" s="335"/>
      <c r="AW35" s="335"/>
      <c r="AX35" s="335"/>
      <c r="AY35" s="335"/>
      <c r="AZ35" s="335"/>
      <c r="BA35" s="335"/>
      <c r="BB35" s="335"/>
      <c r="BC35" s="335"/>
      <c r="BD35" s="40"/>
      <c r="BE35" s="334">
        <f t="shared" ref="BE35:BE43" si="1">IF(BG35="","",BE34+1)</f>
        <v>7</v>
      </c>
      <c r="BF35" s="334"/>
      <c r="BG35" s="335" t="str">
        <f>IF('各会計、関係団体の財政状況及び健全化判断比率'!B33="","",'各会計、関係団体の財政状況及び健全化判断比率'!B33)</f>
        <v>河北町農業集落排水事業特別会計</v>
      </c>
      <c r="BH35" s="335"/>
      <c r="BI35" s="335"/>
      <c r="BJ35" s="335"/>
      <c r="BK35" s="335"/>
      <c r="BL35" s="335"/>
      <c r="BM35" s="335"/>
      <c r="BN35" s="335"/>
      <c r="BO35" s="335"/>
      <c r="BP35" s="335"/>
      <c r="BQ35" s="335"/>
      <c r="BR35" s="335"/>
      <c r="BS35" s="335"/>
      <c r="BT35" s="335"/>
      <c r="BU35" s="335"/>
      <c r="BV35" s="40"/>
      <c r="BW35" s="334">
        <f t="shared" ref="BW35:BW43" si="2">IF(BY35="","",BW34+1)</f>
        <v>9</v>
      </c>
      <c r="BX35" s="334"/>
      <c r="BY35" s="335" t="str">
        <f>IF('各会計、関係団体の財政状況及び健全化判断比率'!B69="","",'各会計、関係団体の財政状況及び健全化判断比率'!B69)</f>
        <v>東根市二市一町共立衛生処理組合</v>
      </c>
      <c r="BZ35" s="335"/>
      <c r="CA35" s="335"/>
      <c r="CB35" s="335"/>
      <c r="CC35" s="335"/>
      <c r="CD35" s="335"/>
      <c r="CE35" s="335"/>
      <c r="CF35" s="335"/>
      <c r="CG35" s="335"/>
      <c r="CH35" s="335"/>
      <c r="CI35" s="335"/>
      <c r="CJ35" s="335"/>
      <c r="CK35" s="335"/>
      <c r="CL35" s="335"/>
      <c r="CM35" s="335"/>
      <c r="CN35" s="40"/>
      <c r="CO35" s="334">
        <f t="shared" ref="CO35:CO43" si="3">IF(CQ35="","",CO34+1)</f>
        <v>17</v>
      </c>
      <c r="CP35" s="334"/>
      <c r="CQ35" s="335" t="str">
        <f>IF('各会計、関係団体の財政状況及び健全化判断比率'!BS8="","",'各会計、関係団体の財政状況及び健全化判断比率'!BS8)</f>
        <v>河北町べに花の里振興公社</v>
      </c>
      <c r="CR35" s="335"/>
      <c r="CS35" s="335"/>
      <c r="CT35" s="335"/>
      <c r="CU35" s="335"/>
      <c r="CV35" s="335"/>
      <c r="CW35" s="335"/>
      <c r="CX35" s="335"/>
      <c r="CY35" s="335"/>
      <c r="CZ35" s="335"/>
      <c r="DA35" s="335"/>
      <c r="DB35" s="335"/>
      <c r="DC35" s="335"/>
      <c r="DD35" s="335"/>
      <c r="DE35" s="335"/>
      <c r="DG35" s="332" t="str">
        <f>IF('各会計、関係団体の財政状況及び健全化判断比率'!BR8="","",'各会計、関係団体の財政状況及び健全化判断比率'!BR8)</f>
        <v/>
      </c>
      <c r="DH35" s="332"/>
      <c r="DI35" s="67"/>
    </row>
    <row r="36" spans="1:113" ht="32.25" customHeight="1" x14ac:dyDescent="0.15">
      <c r="A36" s="40"/>
      <c r="B36" s="64"/>
      <c r="C36" s="334" t="str">
        <f>IF(E36="","",C35+1)</f>
        <v/>
      </c>
      <c r="D36" s="334"/>
      <c r="E36" s="335" t="str">
        <f>IF('各会計、関係団体の財政状況及び健全化判断比率'!B9="","",'各会計、関係団体の財政状況及び健全化判断比率'!B9)</f>
        <v/>
      </c>
      <c r="F36" s="335"/>
      <c r="G36" s="335"/>
      <c r="H36" s="335"/>
      <c r="I36" s="335"/>
      <c r="J36" s="335"/>
      <c r="K36" s="335"/>
      <c r="L36" s="335"/>
      <c r="M36" s="335"/>
      <c r="N36" s="335"/>
      <c r="O36" s="335"/>
      <c r="P36" s="335"/>
      <c r="Q36" s="335"/>
      <c r="R36" s="335"/>
      <c r="S36" s="335"/>
      <c r="T36" s="40"/>
      <c r="U36" s="334">
        <f t="shared" ref="U36:U43" si="4">IF(W36="","",U35+1)</f>
        <v>4</v>
      </c>
      <c r="V36" s="334"/>
      <c r="W36" s="335" t="str">
        <f>IF('各会計、関係団体の財政状況及び健全化判断比率'!B30="","",'各会計、関係団体の財政状況及び健全化判断比率'!B30)</f>
        <v>河北町後期高齢者医療特別会計</v>
      </c>
      <c r="X36" s="335"/>
      <c r="Y36" s="335"/>
      <c r="Z36" s="335"/>
      <c r="AA36" s="335"/>
      <c r="AB36" s="335"/>
      <c r="AC36" s="335"/>
      <c r="AD36" s="335"/>
      <c r="AE36" s="335"/>
      <c r="AF36" s="335"/>
      <c r="AG36" s="335"/>
      <c r="AH36" s="335"/>
      <c r="AI36" s="335"/>
      <c r="AJ36" s="335"/>
      <c r="AK36" s="335"/>
      <c r="AL36" s="40"/>
      <c r="AM36" s="334" t="str">
        <f t="shared" si="0"/>
        <v/>
      </c>
      <c r="AN36" s="334"/>
      <c r="AO36" s="335"/>
      <c r="AP36" s="335"/>
      <c r="AQ36" s="335"/>
      <c r="AR36" s="335"/>
      <c r="AS36" s="335"/>
      <c r="AT36" s="335"/>
      <c r="AU36" s="335"/>
      <c r="AV36" s="335"/>
      <c r="AW36" s="335"/>
      <c r="AX36" s="335"/>
      <c r="AY36" s="335"/>
      <c r="AZ36" s="335"/>
      <c r="BA36" s="335"/>
      <c r="BB36" s="335"/>
      <c r="BC36" s="335"/>
      <c r="BD36" s="40"/>
      <c r="BE36" s="334" t="str">
        <f t="shared" si="1"/>
        <v/>
      </c>
      <c r="BF36" s="334"/>
      <c r="BG36" s="335"/>
      <c r="BH36" s="335"/>
      <c r="BI36" s="335"/>
      <c r="BJ36" s="335"/>
      <c r="BK36" s="335"/>
      <c r="BL36" s="335"/>
      <c r="BM36" s="335"/>
      <c r="BN36" s="335"/>
      <c r="BO36" s="335"/>
      <c r="BP36" s="335"/>
      <c r="BQ36" s="335"/>
      <c r="BR36" s="335"/>
      <c r="BS36" s="335"/>
      <c r="BT36" s="335"/>
      <c r="BU36" s="335"/>
      <c r="BV36" s="40"/>
      <c r="BW36" s="334">
        <f t="shared" si="2"/>
        <v>10</v>
      </c>
      <c r="BX36" s="334"/>
      <c r="BY36" s="335" t="str">
        <f>IF('各会計、関係団体の財政状況及び健全化判断比率'!B70="","",'各会計、関係団体の財政状況及び健全化判断比率'!B70)</f>
        <v>河北町ほか２市広域斎場事務組合</v>
      </c>
      <c r="BZ36" s="335"/>
      <c r="CA36" s="335"/>
      <c r="CB36" s="335"/>
      <c r="CC36" s="335"/>
      <c r="CD36" s="335"/>
      <c r="CE36" s="335"/>
      <c r="CF36" s="335"/>
      <c r="CG36" s="335"/>
      <c r="CH36" s="335"/>
      <c r="CI36" s="335"/>
      <c r="CJ36" s="335"/>
      <c r="CK36" s="335"/>
      <c r="CL36" s="335"/>
      <c r="CM36" s="335"/>
      <c r="CN36" s="40"/>
      <c r="CO36" s="334">
        <f t="shared" si="3"/>
        <v>18</v>
      </c>
      <c r="CP36" s="334"/>
      <c r="CQ36" s="335" t="str">
        <f>IF('各会計、関係団体の財政状況及び健全化判断比率'!BS9="","",'各会計、関係団体の財政状況及び健全化判断比率'!BS9)</f>
        <v>河北町土地開発公社</v>
      </c>
      <c r="CR36" s="335"/>
      <c r="CS36" s="335"/>
      <c r="CT36" s="335"/>
      <c r="CU36" s="335"/>
      <c r="CV36" s="335"/>
      <c r="CW36" s="335"/>
      <c r="CX36" s="335"/>
      <c r="CY36" s="335"/>
      <c r="CZ36" s="335"/>
      <c r="DA36" s="335"/>
      <c r="DB36" s="335"/>
      <c r="DC36" s="335"/>
      <c r="DD36" s="335"/>
      <c r="DE36" s="335"/>
      <c r="DG36" s="332" t="str">
        <f>IF('各会計、関係団体の財政状況及び健全化判断比率'!BR9="","",'各会計、関係団体の財政状況及び健全化判断比率'!BR9)</f>
        <v>〇</v>
      </c>
      <c r="DH36" s="332"/>
      <c r="DI36" s="67"/>
    </row>
    <row r="37" spans="1:113" ht="32.25" customHeight="1" x14ac:dyDescent="0.15">
      <c r="A37" s="40"/>
      <c r="B37" s="64"/>
      <c r="C37" s="334" t="str">
        <f>IF(E37="","",C36+1)</f>
        <v/>
      </c>
      <c r="D37" s="334"/>
      <c r="E37" s="335" t="str">
        <f>IF('各会計、関係団体の財政状況及び健全化判断比率'!B10="","",'各会計、関係団体の財政状況及び健全化判断比率'!B10)</f>
        <v/>
      </c>
      <c r="F37" s="335"/>
      <c r="G37" s="335"/>
      <c r="H37" s="335"/>
      <c r="I37" s="335"/>
      <c r="J37" s="335"/>
      <c r="K37" s="335"/>
      <c r="L37" s="335"/>
      <c r="M37" s="335"/>
      <c r="N37" s="335"/>
      <c r="O37" s="335"/>
      <c r="P37" s="335"/>
      <c r="Q37" s="335"/>
      <c r="R37" s="335"/>
      <c r="S37" s="335"/>
      <c r="T37" s="40"/>
      <c r="U37" s="334" t="str">
        <f t="shared" si="4"/>
        <v/>
      </c>
      <c r="V37" s="334"/>
      <c r="W37" s="335"/>
      <c r="X37" s="335"/>
      <c r="Y37" s="335"/>
      <c r="Z37" s="335"/>
      <c r="AA37" s="335"/>
      <c r="AB37" s="335"/>
      <c r="AC37" s="335"/>
      <c r="AD37" s="335"/>
      <c r="AE37" s="335"/>
      <c r="AF37" s="335"/>
      <c r="AG37" s="335"/>
      <c r="AH37" s="335"/>
      <c r="AI37" s="335"/>
      <c r="AJ37" s="335"/>
      <c r="AK37" s="335"/>
      <c r="AL37" s="40"/>
      <c r="AM37" s="334" t="str">
        <f t="shared" si="0"/>
        <v/>
      </c>
      <c r="AN37" s="334"/>
      <c r="AO37" s="335"/>
      <c r="AP37" s="335"/>
      <c r="AQ37" s="335"/>
      <c r="AR37" s="335"/>
      <c r="AS37" s="335"/>
      <c r="AT37" s="335"/>
      <c r="AU37" s="335"/>
      <c r="AV37" s="335"/>
      <c r="AW37" s="335"/>
      <c r="AX37" s="335"/>
      <c r="AY37" s="335"/>
      <c r="AZ37" s="335"/>
      <c r="BA37" s="335"/>
      <c r="BB37" s="335"/>
      <c r="BC37" s="335"/>
      <c r="BD37" s="40"/>
      <c r="BE37" s="334" t="str">
        <f t="shared" si="1"/>
        <v/>
      </c>
      <c r="BF37" s="334"/>
      <c r="BG37" s="335"/>
      <c r="BH37" s="335"/>
      <c r="BI37" s="335"/>
      <c r="BJ37" s="335"/>
      <c r="BK37" s="335"/>
      <c r="BL37" s="335"/>
      <c r="BM37" s="335"/>
      <c r="BN37" s="335"/>
      <c r="BO37" s="335"/>
      <c r="BP37" s="335"/>
      <c r="BQ37" s="335"/>
      <c r="BR37" s="335"/>
      <c r="BS37" s="335"/>
      <c r="BT37" s="335"/>
      <c r="BU37" s="335"/>
      <c r="BV37" s="40"/>
      <c r="BW37" s="334">
        <f t="shared" si="2"/>
        <v>11</v>
      </c>
      <c r="BX37" s="334"/>
      <c r="BY37" s="335" t="str">
        <f>IF('各会計、関係団体の財政状況及び健全化判断比率'!B71="","",'各会計、関係団体の財政状況及び健全化判断比率'!B71)</f>
        <v>山形県消防補償等組合</v>
      </c>
      <c r="BZ37" s="335"/>
      <c r="CA37" s="335"/>
      <c r="CB37" s="335"/>
      <c r="CC37" s="335"/>
      <c r="CD37" s="335"/>
      <c r="CE37" s="335"/>
      <c r="CF37" s="335"/>
      <c r="CG37" s="335"/>
      <c r="CH37" s="335"/>
      <c r="CI37" s="335"/>
      <c r="CJ37" s="335"/>
      <c r="CK37" s="335"/>
      <c r="CL37" s="335"/>
      <c r="CM37" s="335"/>
      <c r="CN37" s="40"/>
      <c r="CO37" s="334" t="str">
        <f t="shared" si="3"/>
        <v/>
      </c>
      <c r="CP37" s="334"/>
      <c r="CQ37" s="335" t="str">
        <f>IF('各会計、関係団体の財政状況及び健全化判断比率'!BS10="","",'各会計、関係団体の財政状況及び健全化判断比率'!BS10)</f>
        <v/>
      </c>
      <c r="CR37" s="335"/>
      <c r="CS37" s="335"/>
      <c r="CT37" s="335"/>
      <c r="CU37" s="335"/>
      <c r="CV37" s="335"/>
      <c r="CW37" s="335"/>
      <c r="CX37" s="335"/>
      <c r="CY37" s="335"/>
      <c r="CZ37" s="335"/>
      <c r="DA37" s="335"/>
      <c r="DB37" s="335"/>
      <c r="DC37" s="335"/>
      <c r="DD37" s="335"/>
      <c r="DE37" s="335"/>
      <c r="DG37" s="332" t="str">
        <f>IF('各会計、関係団体の財政状況及び健全化判断比率'!BR10="","",'各会計、関係団体の財政状況及び健全化判断比率'!BR10)</f>
        <v/>
      </c>
      <c r="DH37" s="332"/>
      <c r="DI37" s="67"/>
    </row>
    <row r="38" spans="1:113" ht="32.25" customHeight="1" x14ac:dyDescent="0.15">
      <c r="A38" s="40"/>
      <c r="B38" s="64"/>
      <c r="C38" s="334" t="str">
        <f t="shared" ref="C38:C43" si="5">IF(E38="","",C37+1)</f>
        <v/>
      </c>
      <c r="D38" s="334"/>
      <c r="E38" s="335" t="str">
        <f>IF('各会計、関係団体の財政状況及び健全化判断比率'!B11="","",'各会計、関係団体の財政状況及び健全化判断比率'!B11)</f>
        <v/>
      </c>
      <c r="F38" s="335"/>
      <c r="G38" s="335"/>
      <c r="H38" s="335"/>
      <c r="I38" s="335"/>
      <c r="J38" s="335"/>
      <c r="K38" s="335"/>
      <c r="L38" s="335"/>
      <c r="M38" s="335"/>
      <c r="N38" s="335"/>
      <c r="O38" s="335"/>
      <c r="P38" s="335"/>
      <c r="Q38" s="335"/>
      <c r="R38" s="335"/>
      <c r="S38" s="335"/>
      <c r="T38" s="40"/>
      <c r="U38" s="334" t="str">
        <f t="shared" si="4"/>
        <v/>
      </c>
      <c r="V38" s="334"/>
      <c r="W38" s="335"/>
      <c r="X38" s="335"/>
      <c r="Y38" s="335"/>
      <c r="Z38" s="335"/>
      <c r="AA38" s="335"/>
      <c r="AB38" s="335"/>
      <c r="AC38" s="335"/>
      <c r="AD38" s="335"/>
      <c r="AE38" s="335"/>
      <c r="AF38" s="335"/>
      <c r="AG38" s="335"/>
      <c r="AH38" s="335"/>
      <c r="AI38" s="335"/>
      <c r="AJ38" s="335"/>
      <c r="AK38" s="335"/>
      <c r="AL38" s="40"/>
      <c r="AM38" s="334" t="str">
        <f t="shared" si="0"/>
        <v/>
      </c>
      <c r="AN38" s="334"/>
      <c r="AO38" s="335"/>
      <c r="AP38" s="335"/>
      <c r="AQ38" s="335"/>
      <c r="AR38" s="335"/>
      <c r="AS38" s="335"/>
      <c r="AT38" s="335"/>
      <c r="AU38" s="335"/>
      <c r="AV38" s="335"/>
      <c r="AW38" s="335"/>
      <c r="AX38" s="335"/>
      <c r="AY38" s="335"/>
      <c r="AZ38" s="335"/>
      <c r="BA38" s="335"/>
      <c r="BB38" s="335"/>
      <c r="BC38" s="335"/>
      <c r="BD38" s="40"/>
      <c r="BE38" s="334" t="str">
        <f t="shared" si="1"/>
        <v/>
      </c>
      <c r="BF38" s="334"/>
      <c r="BG38" s="335"/>
      <c r="BH38" s="335"/>
      <c r="BI38" s="335"/>
      <c r="BJ38" s="335"/>
      <c r="BK38" s="335"/>
      <c r="BL38" s="335"/>
      <c r="BM38" s="335"/>
      <c r="BN38" s="335"/>
      <c r="BO38" s="335"/>
      <c r="BP38" s="335"/>
      <c r="BQ38" s="335"/>
      <c r="BR38" s="335"/>
      <c r="BS38" s="335"/>
      <c r="BT38" s="335"/>
      <c r="BU38" s="335"/>
      <c r="BV38" s="40"/>
      <c r="BW38" s="334">
        <f t="shared" si="2"/>
        <v>12</v>
      </c>
      <c r="BX38" s="334"/>
      <c r="BY38" s="335" t="str">
        <f>IF('各会計、関係団体の財政状況及び健全化判断比率'!B72="","",'各会計、関係団体の財政状況及び健全化判断比率'!B72)</f>
        <v>山形県自治会館管理組合</v>
      </c>
      <c r="BZ38" s="335"/>
      <c r="CA38" s="335"/>
      <c r="CB38" s="335"/>
      <c r="CC38" s="335"/>
      <c r="CD38" s="335"/>
      <c r="CE38" s="335"/>
      <c r="CF38" s="335"/>
      <c r="CG38" s="335"/>
      <c r="CH38" s="335"/>
      <c r="CI38" s="335"/>
      <c r="CJ38" s="335"/>
      <c r="CK38" s="335"/>
      <c r="CL38" s="335"/>
      <c r="CM38" s="335"/>
      <c r="CN38" s="40"/>
      <c r="CO38" s="334" t="str">
        <f t="shared" si="3"/>
        <v/>
      </c>
      <c r="CP38" s="334"/>
      <c r="CQ38" s="335" t="str">
        <f>IF('各会計、関係団体の財政状況及び健全化判断比率'!BS11="","",'各会計、関係団体の財政状況及び健全化判断比率'!BS11)</f>
        <v/>
      </c>
      <c r="CR38" s="335"/>
      <c r="CS38" s="335"/>
      <c r="CT38" s="335"/>
      <c r="CU38" s="335"/>
      <c r="CV38" s="335"/>
      <c r="CW38" s="335"/>
      <c r="CX38" s="335"/>
      <c r="CY38" s="335"/>
      <c r="CZ38" s="335"/>
      <c r="DA38" s="335"/>
      <c r="DB38" s="335"/>
      <c r="DC38" s="335"/>
      <c r="DD38" s="335"/>
      <c r="DE38" s="335"/>
      <c r="DG38" s="332" t="str">
        <f>IF('各会計、関係団体の財政状況及び健全化判断比率'!BR11="","",'各会計、関係団体の財政状況及び健全化判断比率'!BR11)</f>
        <v/>
      </c>
      <c r="DH38" s="332"/>
      <c r="DI38" s="67"/>
    </row>
    <row r="39" spans="1:113" ht="32.25" customHeight="1" x14ac:dyDescent="0.15">
      <c r="A39" s="40"/>
      <c r="B39" s="64"/>
      <c r="C39" s="334" t="str">
        <f t="shared" si="5"/>
        <v/>
      </c>
      <c r="D39" s="334"/>
      <c r="E39" s="335" t="str">
        <f>IF('各会計、関係団体の財政状況及び健全化判断比率'!B12="","",'各会計、関係団体の財政状況及び健全化判断比率'!B12)</f>
        <v/>
      </c>
      <c r="F39" s="335"/>
      <c r="G39" s="335"/>
      <c r="H39" s="335"/>
      <c r="I39" s="335"/>
      <c r="J39" s="335"/>
      <c r="K39" s="335"/>
      <c r="L39" s="335"/>
      <c r="M39" s="335"/>
      <c r="N39" s="335"/>
      <c r="O39" s="335"/>
      <c r="P39" s="335"/>
      <c r="Q39" s="335"/>
      <c r="R39" s="335"/>
      <c r="S39" s="335"/>
      <c r="T39" s="40"/>
      <c r="U39" s="334" t="str">
        <f t="shared" si="4"/>
        <v/>
      </c>
      <c r="V39" s="334"/>
      <c r="W39" s="335"/>
      <c r="X39" s="335"/>
      <c r="Y39" s="335"/>
      <c r="Z39" s="335"/>
      <c r="AA39" s="335"/>
      <c r="AB39" s="335"/>
      <c r="AC39" s="335"/>
      <c r="AD39" s="335"/>
      <c r="AE39" s="335"/>
      <c r="AF39" s="335"/>
      <c r="AG39" s="335"/>
      <c r="AH39" s="335"/>
      <c r="AI39" s="335"/>
      <c r="AJ39" s="335"/>
      <c r="AK39" s="335"/>
      <c r="AL39" s="40"/>
      <c r="AM39" s="334" t="str">
        <f t="shared" si="0"/>
        <v/>
      </c>
      <c r="AN39" s="334"/>
      <c r="AO39" s="335"/>
      <c r="AP39" s="335"/>
      <c r="AQ39" s="335"/>
      <c r="AR39" s="335"/>
      <c r="AS39" s="335"/>
      <c r="AT39" s="335"/>
      <c r="AU39" s="335"/>
      <c r="AV39" s="335"/>
      <c r="AW39" s="335"/>
      <c r="AX39" s="335"/>
      <c r="AY39" s="335"/>
      <c r="AZ39" s="335"/>
      <c r="BA39" s="335"/>
      <c r="BB39" s="335"/>
      <c r="BC39" s="335"/>
      <c r="BD39" s="40"/>
      <c r="BE39" s="334" t="str">
        <f t="shared" si="1"/>
        <v/>
      </c>
      <c r="BF39" s="334"/>
      <c r="BG39" s="335"/>
      <c r="BH39" s="335"/>
      <c r="BI39" s="335"/>
      <c r="BJ39" s="335"/>
      <c r="BK39" s="335"/>
      <c r="BL39" s="335"/>
      <c r="BM39" s="335"/>
      <c r="BN39" s="335"/>
      <c r="BO39" s="335"/>
      <c r="BP39" s="335"/>
      <c r="BQ39" s="335"/>
      <c r="BR39" s="335"/>
      <c r="BS39" s="335"/>
      <c r="BT39" s="335"/>
      <c r="BU39" s="335"/>
      <c r="BV39" s="40"/>
      <c r="BW39" s="334">
        <f t="shared" si="2"/>
        <v>13</v>
      </c>
      <c r="BX39" s="334"/>
      <c r="BY39" s="335" t="str">
        <f>IF('各会計、関係団体の財政状況及び健全化判断比率'!B73="","",'各会計、関係団体の財政状況及び健全化判断比率'!B73)</f>
        <v>山形県市町村職員退職手当組合</v>
      </c>
      <c r="BZ39" s="335"/>
      <c r="CA39" s="335"/>
      <c r="CB39" s="335"/>
      <c r="CC39" s="335"/>
      <c r="CD39" s="335"/>
      <c r="CE39" s="335"/>
      <c r="CF39" s="335"/>
      <c r="CG39" s="335"/>
      <c r="CH39" s="335"/>
      <c r="CI39" s="335"/>
      <c r="CJ39" s="335"/>
      <c r="CK39" s="335"/>
      <c r="CL39" s="335"/>
      <c r="CM39" s="335"/>
      <c r="CN39" s="40"/>
      <c r="CO39" s="334" t="str">
        <f t="shared" si="3"/>
        <v/>
      </c>
      <c r="CP39" s="334"/>
      <c r="CQ39" s="335" t="str">
        <f>IF('各会計、関係団体の財政状況及び健全化判断比率'!BS12="","",'各会計、関係団体の財政状況及び健全化判断比率'!BS12)</f>
        <v/>
      </c>
      <c r="CR39" s="335"/>
      <c r="CS39" s="335"/>
      <c r="CT39" s="335"/>
      <c r="CU39" s="335"/>
      <c r="CV39" s="335"/>
      <c r="CW39" s="335"/>
      <c r="CX39" s="335"/>
      <c r="CY39" s="335"/>
      <c r="CZ39" s="335"/>
      <c r="DA39" s="335"/>
      <c r="DB39" s="335"/>
      <c r="DC39" s="335"/>
      <c r="DD39" s="335"/>
      <c r="DE39" s="335"/>
      <c r="DG39" s="332" t="str">
        <f>IF('各会計、関係団体の財政状況及び健全化判断比率'!BR12="","",'各会計、関係団体の財政状況及び健全化判断比率'!BR12)</f>
        <v/>
      </c>
      <c r="DH39" s="332"/>
      <c r="DI39" s="67"/>
    </row>
    <row r="40" spans="1:113" ht="32.25" customHeight="1" x14ac:dyDescent="0.15">
      <c r="A40" s="40"/>
      <c r="B40" s="64"/>
      <c r="C40" s="334" t="str">
        <f t="shared" si="5"/>
        <v/>
      </c>
      <c r="D40" s="334"/>
      <c r="E40" s="335" t="str">
        <f>IF('各会計、関係団体の財政状況及び健全化判断比率'!B13="","",'各会計、関係団体の財政状況及び健全化判断比率'!B13)</f>
        <v/>
      </c>
      <c r="F40" s="335"/>
      <c r="G40" s="335"/>
      <c r="H40" s="335"/>
      <c r="I40" s="335"/>
      <c r="J40" s="335"/>
      <c r="K40" s="335"/>
      <c r="L40" s="335"/>
      <c r="M40" s="335"/>
      <c r="N40" s="335"/>
      <c r="O40" s="335"/>
      <c r="P40" s="335"/>
      <c r="Q40" s="335"/>
      <c r="R40" s="335"/>
      <c r="S40" s="335"/>
      <c r="T40" s="40"/>
      <c r="U40" s="334" t="str">
        <f t="shared" si="4"/>
        <v/>
      </c>
      <c r="V40" s="334"/>
      <c r="W40" s="335"/>
      <c r="X40" s="335"/>
      <c r="Y40" s="335"/>
      <c r="Z40" s="335"/>
      <c r="AA40" s="335"/>
      <c r="AB40" s="335"/>
      <c r="AC40" s="335"/>
      <c r="AD40" s="335"/>
      <c r="AE40" s="335"/>
      <c r="AF40" s="335"/>
      <c r="AG40" s="335"/>
      <c r="AH40" s="335"/>
      <c r="AI40" s="335"/>
      <c r="AJ40" s="335"/>
      <c r="AK40" s="335"/>
      <c r="AL40" s="40"/>
      <c r="AM40" s="334" t="str">
        <f t="shared" si="0"/>
        <v/>
      </c>
      <c r="AN40" s="334"/>
      <c r="AO40" s="335"/>
      <c r="AP40" s="335"/>
      <c r="AQ40" s="335"/>
      <c r="AR40" s="335"/>
      <c r="AS40" s="335"/>
      <c r="AT40" s="335"/>
      <c r="AU40" s="335"/>
      <c r="AV40" s="335"/>
      <c r="AW40" s="335"/>
      <c r="AX40" s="335"/>
      <c r="AY40" s="335"/>
      <c r="AZ40" s="335"/>
      <c r="BA40" s="335"/>
      <c r="BB40" s="335"/>
      <c r="BC40" s="335"/>
      <c r="BD40" s="40"/>
      <c r="BE40" s="334" t="str">
        <f t="shared" si="1"/>
        <v/>
      </c>
      <c r="BF40" s="334"/>
      <c r="BG40" s="335"/>
      <c r="BH40" s="335"/>
      <c r="BI40" s="335"/>
      <c r="BJ40" s="335"/>
      <c r="BK40" s="335"/>
      <c r="BL40" s="335"/>
      <c r="BM40" s="335"/>
      <c r="BN40" s="335"/>
      <c r="BO40" s="335"/>
      <c r="BP40" s="335"/>
      <c r="BQ40" s="335"/>
      <c r="BR40" s="335"/>
      <c r="BS40" s="335"/>
      <c r="BT40" s="335"/>
      <c r="BU40" s="335"/>
      <c r="BV40" s="40"/>
      <c r="BW40" s="334">
        <f t="shared" si="2"/>
        <v>14</v>
      </c>
      <c r="BX40" s="334"/>
      <c r="BY40" s="335" t="str">
        <f>IF('各会計、関係団体の財政状況及び健全化判断比率'!B74="","",'各会計、関係団体の財政状況及び健全化判断比率'!B74)</f>
        <v>山形県後期高齢者医療広域連合（普通会計分）</v>
      </c>
      <c r="BZ40" s="335"/>
      <c r="CA40" s="335"/>
      <c r="CB40" s="335"/>
      <c r="CC40" s="335"/>
      <c r="CD40" s="335"/>
      <c r="CE40" s="335"/>
      <c r="CF40" s="335"/>
      <c r="CG40" s="335"/>
      <c r="CH40" s="335"/>
      <c r="CI40" s="335"/>
      <c r="CJ40" s="335"/>
      <c r="CK40" s="335"/>
      <c r="CL40" s="335"/>
      <c r="CM40" s="335"/>
      <c r="CN40" s="40"/>
      <c r="CO40" s="334" t="str">
        <f t="shared" si="3"/>
        <v/>
      </c>
      <c r="CP40" s="334"/>
      <c r="CQ40" s="335" t="str">
        <f>IF('各会計、関係団体の財政状況及び健全化判断比率'!BS13="","",'各会計、関係団体の財政状況及び健全化判断比率'!BS13)</f>
        <v/>
      </c>
      <c r="CR40" s="335"/>
      <c r="CS40" s="335"/>
      <c r="CT40" s="335"/>
      <c r="CU40" s="335"/>
      <c r="CV40" s="335"/>
      <c r="CW40" s="335"/>
      <c r="CX40" s="335"/>
      <c r="CY40" s="335"/>
      <c r="CZ40" s="335"/>
      <c r="DA40" s="335"/>
      <c r="DB40" s="335"/>
      <c r="DC40" s="335"/>
      <c r="DD40" s="335"/>
      <c r="DE40" s="335"/>
      <c r="DG40" s="332" t="str">
        <f>IF('各会計、関係団体の財政状況及び健全化判断比率'!BR13="","",'各会計、関係団体の財政状況及び健全化判断比率'!BR13)</f>
        <v/>
      </c>
      <c r="DH40" s="332"/>
      <c r="DI40" s="67"/>
    </row>
    <row r="41" spans="1:113" ht="32.25" customHeight="1" x14ac:dyDescent="0.15">
      <c r="A41" s="40"/>
      <c r="B41" s="64"/>
      <c r="C41" s="334" t="str">
        <f t="shared" si="5"/>
        <v/>
      </c>
      <c r="D41" s="334"/>
      <c r="E41" s="335" t="str">
        <f>IF('各会計、関係団体の財政状況及び健全化判断比率'!B14="","",'各会計、関係団体の財政状況及び健全化判断比率'!B14)</f>
        <v/>
      </c>
      <c r="F41" s="335"/>
      <c r="G41" s="335"/>
      <c r="H41" s="335"/>
      <c r="I41" s="335"/>
      <c r="J41" s="335"/>
      <c r="K41" s="335"/>
      <c r="L41" s="335"/>
      <c r="M41" s="335"/>
      <c r="N41" s="335"/>
      <c r="O41" s="335"/>
      <c r="P41" s="335"/>
      <c r="Q41" s="335"/>
      <c r="R41" s="335"/>
      <c r="S41" s="335"/>
      <c r="T41" s="40"/>
      <c r="U41" s="334" t="str">
        <f t="shared" si="4"/>
        <v/>
      </c>
      <c r="V41" s="334"/>
      <c r="W41" s="335"/>
      <c r="X41" s="335"/>
      <c r="Y41" s="335"/>
      <c r="Z41" s="335"/>
      <c r="AA41" s="335"/>
      <c r="AB41" s="335"/>
      <c r="AC41" s="335"/>
      <c r="AD41" s="335"/>
      <c r="AE41" s="335"/>
      <c r="AF41" s="335"/>
      <c r="AG41" s="335"/>
      <c r="AH41" s="335"/>
      <c r="AI41" s="335"/>
      <c r="AJ41" s="335"/>
      <c r="AK41" s="335"/>
      <c r="AL41" s="40"/>
      <c r="AM41" s="334" t="str">
        <f t="shared" si="0"/>
        <v/>
      </c>
      <c r="AN41" s="334"/>
      <c r="AO41" s="335"/>
      <c r="AP41" s="335"/>
      <c r="AQ41" s="335"/>
      <c r="AR41" s="335"/>
      <c r="AS41" s="335"/>
      <c r="AT41" s="335"/>
      <c r="AU41" s="335"/>
      <c r="AV41" s="335"/>
      <c r="AW41" s="335"/>
      <c r="AX41" s="335"/>
      <c r="AY41" s="335"/>
      <c r="AZ41" s="335"/>
      <c r="BA41" s="335"/>
      <c r="BB41" s="335"/>
      <c r="BC41" s="335"/>
      <c r="BD41" s="40"/>
      <c r="BE41" s="334" t="str">
        <f t="shared" si="1"/>
        <v/>
      </c>
      <c r="BF41" s="334"/>
      <c r="BG41" s="335"/>
      <c r="BH41" s="335"/>
      <c r="BI41" s="335"/>
      <c r="BJ41" s="335"/>
      <c r="BK41" s="335"/>
      <c r="BL41" s="335"/>
      <c r="BM41" s="335"/>
      <c r="BN41" s="335"/>
      <c r="BO41" s="335"/>
      <c r="BP41" s="335"/>
      <c r="BQ41" s="335"/>
      <c r="BR41" s="335"/>
      <c r="BS41" s="335"/>
      <c r="BT41" s="335"/>
      <c r="BU41" s="335"/>
      <c r="BV41" s="40"/>
      <c r="BW41" s="334">
        <f t="shared" si="2"/>
        <v>15</v>
      </c>
      <c r="BX41" s="334"/>
      <c r="BY41" s="335" t="str">
        <f>IF('各会計、関係団体の財政状況及び健全化判断比率'!B75="","",'各会計、関係団体の財政状況及び健全化判断比率'!B75)</f>
        <v>山形県後期高齢者医療広域連合（事業会計分）</v>
      </c>
      <c r="BZ41" s="335"/>
      <c r="CA41" s="335"/>
      <c r="CB41" s="335"/>
      <c r="CC41" s="335"/>
      <c r="CD41" s="335"/>
      <c r="CE41" s="335"/>
      <c r="CF41" s="335"/>
      <c r="CG41" s="335"/>
      <c r="CH41" s="335"/>
      <c r="CI41" s="335"/>
      <c r="CJ41" s="335"/>
      <c r="CK41" s="335"/>
      <c r="CL41" s="335"/>
      <c r="CM41" s="335"/>
      <c r="CN41" s="40"/>
      <c r="CO41" s="334" t="str">
        <f t="shared" si="3"/>
        <v/>
      </c>
      <c r="CP41" s="334"/>
      <c r="CQ41" s="335" t="str">
        <f>IF('各会計、関係団体の財政状況及び健全化判断比率'!BS14="","",'各会計、関係団体の財政状況及び健全化判断比率'!BS14)</f>
        <v/>
      </c>
      <c r="CR41" s="335"/>
      <c r="CS41" s="335"/>
      <c r="CT41" s="335"/>
      <c r="CU41" s="335"/>
      <c r="CV41" s="335"/>
      <c r="CW41" s="335"/>
      <c r="CX41" s="335"/>
      <c r="CY41" s="335"/>
      <c r="CZ41" s="335"/>
      <c r="DA41" s="335"/>
      <c r="DB41" s="335"/>
      <c r="DC41" s="335"/>
      <c r="DD41" s="335"/>
      <c r="DE41" s="335"/>
      <c r="DG41" s="332" t="str">
        <f>IF('各会計、関係団体の財政状況及び健全化判断比率'!BR14="","",'各会計、関係団体の財政状況及び健全化判断比率'!BR14)</f>
        <v/>
      </c>
      <c r="DH41" s="332"/>
      <c r="DI41" s="67"/>
    </row>
    <row r="42" spans="1:113" ht="32.25" customHeight="1" x14ac:dyDescent="0.15">
      <c r="B42" s="64"/>
      <c r="C42" s="334" t="str">
        <f t="shared" si="5"/>
        <v/>
      </c>
      <c r="D42" s="334"/>
      <c r="E42" s="335" t="str">
        <f>IF('各会計、関係団体の財政状況及び健全化判断比率'!B15="","",'各会計、関係団体の財政状況及び健全化判断比率'!B15)</f>
        <v/>
      </c>
      <c r="F42" s="335"/>
      <c r="G42" s="335"/>
      <c r="H42" s="335"/>
      <c r="I42" s="335"/>
      <c r="J42" s="335"/>
      <c r="K42" s="335"/>
      <c r="L42" s="335"/>
      <c r="M42" s="335"/>
      <c r="N42" s="335"/>
      <c r="O42" s="335"/>
      <c r="P42" s="335"/>
      <c r="Q42" s="335"/>
      <c r="R42" s="335"/>
      <c r="S42" s="335"/>
      <c r="T42" s="40"/>
      <c r="U42" s="334" t="str">
        <f t="shared" si="4"/>
        <v/>
      </c>
      <c r="V42" s="334"/>
      <c r="W42" s="335"/>
      <c r="X42" s="335"/>
      <c r="Y42" s="335"/>
      <c r="Z42" s="335"/>
      <c r="AA42" s="335"/>
      <c r="AB42" s="335"/>
      <c r="AC42" s="335"/>
      <c r="AD42" s="335"/>
      <c r="AE42" s="335"/>
      <c r="AF42" s="335"/>
      <c r="AG42" s="335"/>
      <c r="AH42" s="335"/>
      <c r="AI42" s="335"/>
      <c r="AJ42" s="335"/>
      <c r="AK42" s="335"/>
      <c r="AL42" s="40"/>
      <c r="AM42" s="334" t="str">
        <f t="shared" si="0"/>
        <v/>
      </c>
      <c r="AN42" s="334"/>
      <c r="AO42" s="335"/>
      <c r="AP42" s="335"/>
      <c r="AQ42" s="335"/>
      <c r="AR42" s="335"/>
      <c r="AS42" s="335"/>
      <c r="AT42" s="335"/>
      <c r="AU42" s="335"/>
      <c r="AV42" s="335"/>
      <c r="AW42" s="335"/>
      <c r="AX42" s="335"/>
      <c r="AY42" s="335"/>
      <c r="AZ42" s="335"/>
      <c r="BA42" s="335"/>
      <c r="BB42" s="335"/>
      <c r="BC42" s="335"/>
      <c r="BD42" s="40"/>
      <c r="BE42" s="334" t="str">
        <f t="shared" si="1"/>
        <v/>
      </c>
      <c r="BF42" s="334"/>
      <c r="BG42" s="335"/>
      <c r="BH42" s="335"/>
      <c r="BI42" s="335"/>
      <c r="BJ42" s="335"/>
      <c r="BK42" s="335"/>
      <c r="BL42" s="335"/>
      <c r="BM42" s="335"/>
      <c r="BN42" s="335"/>
      <c r="BO42" s="335"/>
      <c r="BP42" s="335"/>
      <c r="BQ42" s="335"/>
      <c r="BR42" s="335"/>
      <c r="BS42" s="335"/>
      <c r="BT42" s="335"/>
      <c r="BU42" s="335"/>
      <c r="BV42" s="40"/>
      <c r="BW42" s="334" t="str">
        <f t="shared" si="2"/>
        <v/>
      </c>
      <c r="BX42" s="334"/>
      <c r="BY42" s="335" t="str">
        <f>IF('各会計、関係団体の財政状況及び健全化判断比率'!B76="","",'各会計、関係団体の財政状況及び健全化判断比率'!B76)</f>
        <v/>
      </c>
      <c r="BZ42" s="335"/>
      <c r="CA42" s="335"/>
      <c r="CB42" s="335"/>
      <c r="CC42" s="335"/>
      <c r="CD42" s="335"/>
      <c r="CE42" s="335"/>
      <c r="CF42" s="335"/>
      <c r="CG42" s="335"/>
      <c r="CH42" s="335"/>
      <c r="CI42" s="335"/>
      <c r="CJ42" s="335"/>
      <c r="CK42" s="335"/>
      <c r="CL42" s="335"/>
      <c r="CM42" s="335"/>
      <c r="CN42" s="40"/>
      <c r="CO42" s="334" t="str">
        <f t="shared" si="3"/>
        <v/>
      </c>
      <c r="CP42" s="334"/>
      <c r="CQ42" s="335" t="str">
        <f>IF('各会計、関係団体の財政状況及び健全化判断比率'!BS15="","",'各会計、関係団体の財政状況及び健全化判断比率'!BS15)</f>
        <v/>
      </c>
      <c r="CR42" s="335"/>
      <c r="CS42" s="335"/>
      <c r="CT42" s="335"/>
      <c r="CU42" s="335"/>
      <c r="CV42" s="335"/>
      <c r="CW42" s="335"/>
      <c r="CX42" s="335"/>
      <c r="CY42" s="335"/>
      <c r="CZ42" s="335"/>
      <c r="DA42" s="335"/>
      <c r="DB42" s="335"/>
      <c r="DC42" s="335"/>
      <c r="DD42" s="335"/>
      <c r="DE42" s="335"/>
      <c r="DG42" s="332" t="str">
        <f>IF('各会計、関係団体の財政状況及び健全化判断比率'!BR15="","",'各会計、関係団体の財政状況及び健全化判断比率'!BR15)</f>
        <v/>
      </c>
      <c r="DH42" s="332"/>
      <c r="DI42" s="67"/>
    </row>
    <row r="43" spans="1:113" ht="32.25" customHeight="1" x14ac:dyDescent="0.15">
      <c r="B43" s="64"/>
      <c r="C43" s="334" t="str">
        <f t="shared" si="5"/>
        <v/>
      </c>
      <c r="D43" s="334"/>
      <c r="E43" s="335" t="str">
        <f>IF('各会計、関係団体の財政状況及び健全化判断比率'!B16="","",'各会計、関係団体の財政状況及び健全化判断比率'!B16)</f>
        <v/>
      </c>
      <c r="F43" s="335"/>
      <c r="G43" s="335"/>
      <c r="H43" s="335"/>
      <c r="I43" s="335"/>
      <c r="J43" s="335"/>
      <c r="K43" s="335"/>
      <c r="L43" s="335"/>
      <c r="M43" s="335"/>
      <c r="N43" s="335"/>
      <c r="O43" s="335"/>
      <c r="P43" s="335"/>
      <c r="Q43" s="335"/>
      <c r="R43" s="335"/>
      <c r="S43" s="335"/>
      <c r="T43" s="40"/>
      <c r="U43" s="334" t="str">
        <f t="shared" si="4"/>
        <v/>
      </c>
      <c r="V43" s="334"/>
      <c r="W43" s="335"/>
      <c r="X43" s="335"/>
      <c r="Y43" s="335"/>
      <c r="Z43" s="335"/>
      <c r="AA43" s="335"/>
      <c r="AB43" s="335"/>
      <c r="AC43" s="335"/>
      <c r="AD43" s="335"/>
      <c r="AE43" s="335"/>
      <c r="AF43" s="335"/>
      <c r="AG43" s="335"/>
      <c r="AH43" s="335"/>
      <c r="AI43" s="335"/>
      <c r="AJ43" s="335"/>
      <c r="AK43" s="335"/>
      <c r="AL43" s="40"/>
      <c r="AM43" s="334" t="str">
        <f t="shared" si="0"/>
        <v/>
      </c>
      <c r="AN43" s="334"/>
      <c r="AO43" s="335"/>
      <c r="AP43" s="335"/>
      <c r="AQ43" s="335"/>
      <c r="AR43" s="335"/>
      <c r="AS43" s="335"/>
      <c r="AT43" s="335"/>
      <c r="AU43" s="335"/>
      <c r="AV43" s="335"/>
      <c r="AW43" s="335"/>
      <c r="AX43" s="335"/>
      <c r="AY43" s="335"/>
      <c r="AZ43" s="335"/>
      <c r="BA43" s="335"/>
      <c r="BB43" s="335"/>
      <c r="BC43" s="335"/>
      <c r="BD43" s="40"/>
      <c r="BE43" s="334" t="str">
        <f t="shared" si="1"/>
        <v/>
      </c>
      <c r="BF43" s="334"/>
      <c r="BG43" s="335"/>
      <c r="BH43" s="335"/>
      <c r="BI43" s="335"/>
      <c r="BJ43" s="335"/>
      <c r="BK43" s="335"/>
      <c r="BL43" s="335"/>
      <c r="BM43" s="335"/>
      <c r="BN43" s="335"/>
      <c r="BO43" s="335"/>
      <c r="BP43" s="335"/>
      <c r="BQ43" s="335"/>
      <c r="BR43" s="335"/>
      <c r="BS43" s="335"/>
      <c r="BT43" s="335"/>
      <c r="BU43" s="335"/>
      <c r="BV43" s="40"/>
      <c r="BW43" s="334" t="str">
        <f t="shared" si="2"/>
        <v/>
      </c>
      <c r="BX43" s="334"/>
      <c r="BY43" s="335" t="str">
        <f>IF('各会計、関係団体の財政状況及び健全化判断比率'!B77="","",'各会計、関係団体の財政状況及び健全化判断比率'!B77)</f>
        <v/>
      </c>
      <c r="BZ43" s="335"/>
      <c r="CA43" s="335"/>
      <c r="CB43" s="335"/>
      <c r="CC43" s="335"/>
      <c r="CD43" s="335"/>
      <c r="CE43" s="335"/>
      <c r="CF43" s="335"/>
      <c r="CG43" s="335"/>
      <c r="CH43" s="335"/>
      <c r="CI43" s="335"/>
      <c r="CJ43" s="335"/>
      <c r="CK43" s="335"/>
      <c r="CL43" s="335"/>
      <c r="CM43" s="335"/>
      <c r="CN43" s="40"/>
      <c r="CO43" s="334" t="str">
        <f t="shared" si="3"/>
        <v/>
      </c>
      <c r="CP43" s="334"/>
      <c r="CQ43" s="335" t="str">
        <f>IF('各会計、関係団体の財政状況及び健全化判断比率'!BS16="","",'各会計、関係団体の財政状況及び健全化判断比率'!BS16)</f>
        <v/>
      </c>
      <c r="CR43" s="335"/>
      <c r="CS43" s="335"/>
      <c r="CT43" s="335"/>
      <c r="CU43" s="335"/>
      <c r="CV43" s="335"/>
      <c r="CW43" s="335"/>
      <c r="CX43" s="335"/>
      <c r="CY43" s="335"/>
      <c r="CZ43" s="335"/>
      <c r="DA43" s="335"/>
      <c r="DB43" s="335"/>
      <c r="DC43" s="335"/>
      <c r="DD43" s="335"/>
      <c r="DE43" s="335"/>
      <c r="DG43" s="332" t="str">
        <f>IF('各会計、関係団体の財政状況及び健全化判断比率'!BR16="","",'各会計、関係団体の財政状況及び健全化判断比率'!BR16)</f>
        <v/>
      </c>
      <c r="DH43" s="332"/>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136</v>
      </c>
      <c r="E46" s="331" t="s">
        <v>137</v>
      </c>
      <c r="F46" s="331"/>
      <c r="G46" s="331"/>
      <c r="H46" s="331"/>
      <c r="I46" s="331"/>
      <c r="J46" s="331"/>
      <c r="K46" s="331"/>
      <c r="L46" s="331"/>
      <c r="M46" s="331"/>
      <c r="N46" s="331"/>
      <c r="O46" s="331"/>
      <c r="P46" s="331"/>
      <c r="Q46" s="331"/>
      <c r="R46" s="331"/>
      <c r="S46" s="331"/>
      <c r="T46" s="331"/>
      <c r="U46" s="331"/>
      <c r="V46" s="331"/>
      <c r="W46" s="331"/>
      <c r="X46" s="331"/>
      <c r="Y46" s="331"/>
      <c r="Z46" s="331"/>
      <c r="AA46" s="331"/>
      <c r="AB46" s="331"/>
      <c r="AC46" s="331"/>
      <c r="AD46" s="331"/>
      <c r="AE46" s="331"/>
      <c r="AF46" s="331"/>
      <c r="AG46" s="331"/>
      <c r="AH46" s="331"/>
      <c r="AI46" s="331"/>
      <c r="AJ46" s="331"/>
      <c r="AK46" s="331"/>
      <c r="AL46" s="331"/>
      <c r="AM46" s="331"/>
      <c r="AN46" s="331"/>
      <c r="AO46" s="331"/>
      <c r="AP46" s="331"/>
      <c r="AQ46" s="331"/>
      <c r="AR46" s="331"/>
      <c r="AS46" s="331"/>
      <c r="AT46" s="331"/>
      <c r="AU46" s="331"/>
      <c r="AV46" s="331"/>
      <c r="AW46" s="331"/>
      <c r="AX46" s="331"/>
      <c r="AY46" s="331"/>
      <c r="AZ46" s="331"/>
      <c r="BA46" s="331"/>
      <c r="BB46" s="331"/>
      <c r="BC46" s="331"/>
      <c r="BD46" s="331"/>
      <c r="BE46" s="331"/>
      <c r="BF46" s="331"/>
      <c r="BG46" s="331"/>
      <c r="BH46" s="331"/>
      <c r="BI46" s="331"/>
      <c r="BJ46" s="331"/>
      <c r="BK46" s="331"/>
      <c r="BL46" s="331"/>
      <c r="BM46" s="331"/>
      <c r="BN46" s="331"/>
      <c r="BO46" s="331"/>
      <c r="BP46" s="331"/>
      <c r="BQ46" s="331"/>
      <c r="BR46" s="331"/>
      <c r="BS46" s="331"/>
      <c r="BT46" s="331"/>
      <c r="BU46" s="331"/>
      <c r="BV46" s="331"/>
      <c r="BW46" s="331"/>
      <c r="BX46" s="331"/>
      <c r="BY46" s="331"/>
      <c r="BZ46" s="331"/>
      <c r="CA46" s="331"/>
      <c r="CB46" s="331"/>
      <c r="CC46" s="331"/>
      <c r="CD46" s="331"/>
      <c r="CE46" s="331"/>
      <c r="CF46" s="331"/>
      <c r="CG46" s="331"/>
      <c r="CH46" s="331"/>
      <c r="CI46" s="331"/>
      <c r="CJ46" s="331"/>
      <c r="CK46" s="331"/>
      <c r="CL46" s="331"/>
      <c r="CM46" s="331"/>
      <c r="CN46" s="331"/>
      <c r="CO46" s="331"/>
      <c r="CP46" s="331"/>
      <c r="CQ46" s="331"/>
      <c r="CR46" s="331"/>
      <c r="CS46" s="331"/>
      <c r="CT46" s="331"/>
      <c r="CU46" s="331"/>
      <c r="CV46" s="331"/>
      <c r="CW46" s="331"/>
      <c r="CX46" s="331"/>
      <c r="CY46" s="331"/>
      <c r="CZ46" s="331"/>
      <c r="DA46" s="331"/>
      <c r="DB46" s="331"/>
      <c r="DC46" s="331"/>
      <c r="DD46" s="331"/>
      <c r="DE46" s="331"/>
      <c r="DF46" s="331"/>
      <c r="DG46" s="331"/>
      <c r="DH46" s="331"/>
      <c r="DI46" s="331"/>
    </row>
    <row r="47" spans="1:113" x14ac:dyDescent="0.15">
      <c r="E47" s="331" t="s">
        <v>138</v>
      </c>
      <c r="F47" s="331"/>
      <c r="G47" s="331"/>
      <c r="H47" s="331"/>
      <c r="I47" s="331"/>
      <c r="J47" s="331"/>
      <c r="K47" s="331"/>
      <c r="L47" s="331"/>
      <c r="M47" s="331"/>
      <c r="N47" s="331"/>
      <c r="O47" s="331"/>
      <c r="P47" s="331"/>
      <c r="Q47" s="331"/>
      <c r="R47" s="331"/>
      <c r="S47" s="331"/>
      <c r="T47" s="331"/>
      <c r="U47" s="331"/>
      <c r="V47" s="331"/>
      <c r="W47" s="331"/>
      <c r="X47" s="331"/>
      <c r="Y47" s="331"/>
      <c r="Z47" s="331"/>
      <c r="AA47" s="331"/>
      <c r="AB47" s="331"/>
      <c r="AC47" s="331"/>
      <c r="AD47" s="331"/>
      <c r="AE47" s="331"/>
      <c r="AF47" s="331"/>
      <c r="AG47" s="331"/>
      <c r="AH47" s="331"/>
      <c r="AI47" s="331"/>
      <c r="AJ47" s="331"/>
      <c r="AK47" s="331"/>
      <c r="AL47" s="331"/>
      <c r="AM47" s="331"/>
      <c r="AN47" s="331"/>
      <c r="AO47" s="331"/>
      <c r="AP47" s="331"/>
      <c r="AQ47" s="331"/>
      <c r="AR47" s="331"/>
      <c r="AS47" s="331"/>
      <c r="AT47" s="331"/>
      <c r="AU47" s="331"/>
      <c r="AV47" s="331"/>
      <c r="AW47" s="331"/>
      <c r="AX47" s="331"/>
      <c r="AY47" s="331"/>
      <c r="AZ47" s="331"/>
      <c r="BA47" s="331"/>
      <c r="BB47" s="331"/>
      <c r="BC47" s="331"/>
      <c r="BD47" s="331"/>
      <c r="BE47" s="331"/>
      <c r="BF47" s="331"/>
      <c r="BG47" s="331"/>
      <c r="BH47" s="331"/>
      <c r="BI47" s="331"/>
      <c r="BJ47" s="331"/>
      <c r="BK47" s="331"/>
      <c r="BL47" s="331"/>
      <c r="BM47" s="331"/>
      <c r="BN47" s="331"/>
      <c r="BO47" s="331"/>
      <c r="BP47" s="331"/>
      <c r="BQ47" s="331"/>
      <c r="BR47" s="331"/>
      <c r="BS47" s="331"/>
      <c r="BT47" s="331"/>
      <c r="BU47" s="331"/>
      <c r="BV47" s="331"/>
      <c r="BW47" s="331"/>
      <c r="BX47" s="331"/>
      <c r="BY47" s="331"/>
      <c r="BZ47" s="331"/>
      <c r="CA47" s="331"/>
      <c r="CB47" s="331"/>
      <c r="CC47" s="331"/>
      <c r="CD47" s="331"/>
      <c r="CE47" s="331"/>
      <c r="CF47" s="331"/>
      <c r="CG47" s="331"/>
      <c r="CH47" s="331"/>
      <c r="CI47" s="331"/>
      <c r="CJ47" s="331"/>
      <c r="CK47" s="331"/>
      <c r="CL47" s="331"/>
      <c r="CM47" s="331"/>
      <c r="CN47" s="331"/>
      <c r="CO47" s="331"/>
      <c r="CP47" s="331"/>
      <c r="CQ47" s="331"/>
      <c r="CR47" s="331"/>
      <c r="CS47" s="331"/>
      <c r="CT47" s="331"/>
      <c r="CU47" s="331"/>
      <c r="CV47" s="331"/>
      <c r="CW47" s="331"/>
      <c r="CX47" s="331"/>
      <c r="CY47" s="331"/>
      <c r="CZ47" s="331"/>
      <c r="DA47" s="331"/>
      <c r="DB47" s="331"/>
      <c r="DC47" s="331"/>
      <c r="DD47" s="331"/>
      <c r="DE47" s="331"/>
      <c r="DF47" s="331"/>
      <c r="DG47" s="331"/>
      <c r="DH47" s="331"/>
      <c r="DI47" s="331"/>
    </row>
    <row r="48" spans="1:113" x14ac:dyDescent="0.15">
      <c r="E48" s="331" t="s">
        <v>139</v>
      </c>
      <c r="F48" s="331"/>
      <c r="G48" s="331"/>
      <c r="H48" s="331"/>
      <c r="I48" s="331"/>
      <c r="J48" s="331"/>
      <c r="K48" s="331"/>
      <c r="L48" s="331"/>
      <c r="M48" s="331"/>
      <c r="N48" s="331"/>
      <c r="O48" s="331"/>
      <c r="P48" s="331"/>
      <c r="Q48" s="331"/>
      <c r="R48" s="331"/>
      <c r="S48" s="331"/>
      <c r="T48" s="331"/>
      <c r="U48" s="331"/>
      <c r="V48" s="331"/>
      <c r="W48" s="331"/>
      <c r="X48" s="331"/>
      <c r="Y48" s="331"/>
      <c r="Z48" s="331"/>
      <c r="AA48" s="331"/>
      <c r="AB48" s="331"/>
      <c r="AC48" s="331"/>
      <c r="AD48" s="331"/>
      <c r="AE48" s="331"/>
      <c r="AF48" s="331"/>
      <c r="AG48" s="331"/>
      <c r="AH48" s="331"/>
      <c r="AI48" s="331"/>
      <c r="AJ48" s="331"/>
      <c r="AK48" s="331"/>
      <c r="AL48" s="331"/>
      <c r="AM48" s="331"/>
      <c r="AN48" s="331"/>
      <c r="AO48" s="331"/>
      <c r="AP48" s="331"/>
      <c r="AQ48" s="331"/>
      <c r="AR48" s="331"/>
      <c r="AS48" s="331"/>
      <c r="AT48" s="331"/>
      <c r="AU48" s="331"/>
      <c r="AV48" s="331"/>
      <c r="AW48" s="331"/>
      <c r="AX48" s="331"/>
      <c r="AY48" s="331"/>
      <c r="AZ48" s="331"/>
      <c r="BA48" s="331"/>
      <c r="BB48" s="331"/>
      <c r="BC48" s="331"/>
      <c r="BD48" s="331"/>
      <c r="BE48" s="331"/>
      <c r="BF48" s="331"/>
      <c r="BG48" s="331"/>
      <c r="BH48" s="331"/>
      <c r="BI48" s="331"/>
      <c r="BJ48" s="331"/>
      <c r="BK48" s="331"/>
      <c r="BL48" s="331"/>
      <c r="BM48" s="331"/>
      <c r="BN48" s="331"/>
      <c r="BO48" s="331"/>
      <c r="BP48" s="331"/>
      <c r="BQ48" s="331"/>
      <c r="BR48" s="331"/>
      <c r="BS48" s="331"/>
      <c r="BT48" s="331"/>
      <c r="BU48" s="331"/>
      <c r="BV48" s="331"/>
      <c r="BW48" s="331"/>
      <c r="BX48" s="331"/>
      <c r="BY48" s="331"/>
      <c r="BZ48" s="331"/>
      <c r="CA48" s="331"/>
      <c r="CB48" s="331"/>
      <c r="CC48" s="331"/>
      <c r="CD48" s="331"/>
      <c r="CE48" s="331"/>
      <c r="CF48" s="331"/>
      <c r="CG48" s="331"/>
      <c r="CH48" s="331"/>
      <c r="CI48" s="331"/>
      <c r="CJ48" s="331"/>
      <c r="CK48" s="331"/>
      <c r="CL48" s="331"/>
      <c r="CM48" s="331"/>
      <c r="CN48" s="331"/>
      <c r="CO48" s="331"/>
      <c r="CP48" s="331"/>
      <c r="CQ48" s="331"/>
      <c r="CR48" s="331"/>
      <c r="CS48" s="331"/>
      <c r="CT48" s="331"/>
      <c r="CU48" s="331"/>
      <c r="CV48" s="331"/>
      <c r="CW48" s="331"/>
      <c r="CX48" s="331"/>
      <c r="CY48" s="331"/>
      <c r="CZ48" s="331"/>
      <c r="DA48" s="331"/>
      <c r="DB48" s="331"/>
      <c r="DC48" s="331"/>
      <c r="DD48" s="331"/>
      <c r="DE48" s="331"/>
      <c r="DF48" s="331"/>
      <c r="DG48" s="331"/>
      <c r="DH48" s="331"/>
      <c r="DI48" s="331"/>
    </row>
    <row r="49" spans="5:113" x14ac:dyDescent="0.15">
      <c r="E49" s="333" t="s">
        <v>140</v>
      </c>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c r="AD49" s="333"/>
      <c r="AE49" s="333"/>
      <c r="AF49" s="333"/>
      <c r="AG49" s="333"/>
      <c r="AH49" s="333"/>
      <c r="AI49" s="333"/>
      <c r="AJ49" s="333"/>
      <c r="AK49" s="333"/>
      <c r="AL49" s="333"/>
      <c r="AM49" s="333"/>
      <c r="AN49" s="333"/>
      <c r="AO49" s="333"/>
      <c r="AP49" s="333"/>
      <c r="AQ49" s="333"/>
      <c r="AR49" s="333"/>
      <c r="AS49" s="333"/>
      <c r="AT49" s="333"/>
      <c r="AU49" s="333"/>
      <c r="AV49" s="333"/>
      <c r="AW49" s="333"/>
      <c r="AX49" s="333"/>
      <c r="AY49" s="333"/>
      <c r="AZ49" s="333"/>
      <c r="BA49" s="333"/>
      <c r="BB49" s="333"/>
      <c r="BC49" s="333"/>
      <c r="BD49" s="333"/>
      <c r="BE49" s="333"/>
      <c r="BF49" s="333"/>
      <c r="BG49" s="333"/>
      <c r="BH49" s="333"/>
      <c r="BI49" s="333"/>
      <c r="BJ49" s="333"/>
      <c r="BK49" s="333"/>
      <c r="BL49" s="333"/>
      <c r="BM49" s="333"/>
      <c r="BN49" s="333"/>
      <c r="BO49" s="333"/>
      <c r="BP49" s="333"/>
      <c r="BQ49" s="333"/>
      <c r="BR49" s="333"/>
      <c r="BS49" s="333"/>
      <c r="BT49" s="333"/>
      <c r="BU49" s="333"/>
      <c r="BV49" s="333"/>
      <c r="BW49" s="333"/>
      <c r="BX49" s="333"/>
      <c r="BY49" s="333"/>
      <c r="BZ49" s="333"/>
      <c r="CA49" s="333"/>
      <c r="CB49" s="333"/>
      <c r="CC49" s="333"/>
      <c r="CD49" s="333"/>
      <c r="CE49" s="333"/>
      <c r="CF49" s="333"/>
      <c r="CG49" s="333"/>
      <c r="CH49" s="333"/>
      <c r="CI49" s="333"/>
      <c r="CJ49" s="333"/>
      <c r="CK49" s="333"/>
      <c r="CL49" s="333"/>
      <c r="CM49" s="333"/>
      <c r="CN49" s="333"/>
      <c r="CO49" s="333"/>
      <c r="CP49" s="333"/>
      <c r="CQ49" s="333"/>
      <c r="CR49" s="333"/>
      <c r="CS49" s="333"/>
      <c r="CT49" s="333"/>
      <c r="CU49" s="333"/>
      <c r="CV49" s="333"/>
      <c r="CW49" s="333"/>
      <c r="CX49" s="333"/>
      <c r="CY49" s="333"/>
      <c r="CZ49" s="333"/>
      <c r="DA49" s="333"/>
      <c r="DB49" s="333"/>
      <c r="DC49" s="333"/>
      <c r="DD49" s="333"/>
      <c r="DE49" s="333"/>
      <c r="DF49" s="333"/>
      <c r="DG49" s="333"/>
      <c r="DH49" s="333"/>
      <c r="DI49" s="333"/>
    </row>
    <row r="50" spans="5:113" x14ac:dyDescent="0.15">
      <c r="E50" s="331" t="s">
        <v>141</v>
      </c>
      <c r="F50" s="331"/>
      <c r="G50" s="331"/>
      <c r="H50" s="331"/>
      <c r="I50" s="331"/>
      <c r="J50" s="331"/>
      <c r="K50" s="331"/>
      <c r="L50" s="331"/>
      <c r="M50" s="331"/>
      <c r="N50" s="331"/>
      <c r="O50" s="331"/>
      <c r="P50" s="331"/>
      <c r="Q50" s="331"/>
      <c r="R50" s="331"/>
      <c r="S50" s="331"/>
      <c r="T50" s="331"/>
      <c r="U50" s="331"/>
      <c r="V50" s="331"/>
      <c r="W50" s="331"/>
      <c r="X50" s="331"/>
      <c r="Y50" s="331"/>
      <c r="Z50" s="331"/>
      <c r="AA50" s="331"/>
      <c r="AB50" s="331"/>
      <c r="AC50" s="331"/>
      <c r="AD50" s="331"/>
      <c r="AE50" s="331"/>
      <c r="AF50" s="331"/>
      <c r="AG50" s="331"/>
      <c r="AH50" s="331"/>
      <c r="AI50" s="331"/>
      <c r="AJ50" s="331"/>
      <c r="AK50" s="331"/>
      <c r="AL50" s="331"/>
      <c r="AM50" s="331"/>
      <c r="AN50" s="331"/>
      <c r="AO50" s="331"/>
      <c r="AP50" s="331"/>
      <c r="AQ50" s="331"/>
      <c r="AR50" s="331"/>
      <c r="AS50" s="331"/>
      <c r="AT50" s="331"/>
      <c r="AU50" s="331"/>
      <c r="AV50" s="331"/>
      <c r="AW50" s="331"/>
      <c r="AX50" s="331"/>
      <c r="AY50" s="331"/>
      <c r="AZ50" s="331"/>
      <c r="BA50" s="331"/>
      <c r="BB50" s="331"/>
      <c r="BC50" s="331"/>
      <c r="BD50" s="331"/>
      <c r="BE50" s="331"/>
      <c r="BF50" s="331"/>
      <c r="BG50" s="331"/>
      <c r="BH50" s="331"/>
      <c r="BI50" s="331"/>
      <c r="BJ50" s="331"/>
      <c r="BK50" s="331"/>
      <c r="BL50" s="331"/>
      <c r="BM50" s="331"/>
      <c r="BN50" s="331"/>
      <c r="BO50" s="331"/>
      <c r="BP50" s="331"/>
      <c r="BQ50" s="331"/>
      <c r="BR50" s="331"/>
      <c r="BS50" s="331"/>
      <c r="BT50" s="331"/>
      <c r="BU50" s="331"/>
      <c r="BV50" s="331"/>
      <c r="BW50" s="331"/>
      <c r="BX50" s="331"/>
      <c r="BY50" s="331"/>
      <c r="BZ50" s="331"/>
      <c r="CA50" s="331"/>
      <c r="CB50" s="331"/>
      <c r="CC50" s="331"/>
      <c r="CD50" s="331"/>
      <c r="CE50" s="331"/>
      <c r="CF50" s="331"/>
      <c r="CG50" s="331"/>
      <c r="CH50" s="331"/>
      <c r="CI50" s="331"/>
      <c r="CJ50" s="331"/>
      <c r="CK50" s="331"/>
      <c r="CL50" s="331"/>
      <c r="CM50" s="331"/>
      <c r="CN50" s="331"/>
      <c r="CO50" s="331"/>
      <c r="CP50" s="331"/>
      <c r="CQ50" s="331"/>
      <c r="CR50" s="331"/>
      <c r="CS50" s="331"/>
      <c r="CT50" s="331"/>
      <c r="CU50" s="331"/>
      <c r="CV50" s="331"/>
      <c r="CW50" s="331"/>
      <c r="CX50" s="331"/>
      <c r="CY50" s="331"/>
      <c r="CZ50" s="331"/>
      <c r="DA50" s="331"/>
      <c r="DB50" s="331"/>
      <c r="DC50" s="331"/>
      <c r="DD50" s="331"/>
      <c r="DE50" s="331"/>
      <c r="DF50" s="331"/>
      <c r="DG50" s="331"/>
      <c r="DH50" s="331"/>
      <c r="DI50" s="331"/>
    </row>
    <row r="51" spans="5:113" x14ac:dyDescent="0.15">
      <c r="E51" s="331" t="s">
        <v>142</v>
      </c>
      <c r="F51" s="331"/>
      <c r="G51" s="331"/>
      <c r="H51" s="331"/>
      <c r="I51" s="331"/>
      <c r="J51" s="331"/>
      <c r="K51" s="331"/>
      <c r="L51" s="331"/>
      <c r="M51" s="331"/>
      <c r="N51" s="331"/>
      <c r="O51" s="331"/>
      <c r="P51" s="331"/>
      <c r="Q51" s="331"/>
      <c r="R51" s="331"/>
      <c r="S51" s="331"/>
      <c r="T51" s="331"/>
      <c r="U51" s="331"/>
      <c r="V51" s="331"/>
      <c r="W51" s="331"/>
      <c r="X51" s="331"/>
      <c r="Y51" s="331"/>
      <c r="Z51" s="331"/>
      <c r="AA51" s="331"/>
      <c r="AB51" s="331"/>
      <c r="AC51" s="331"/>
      <c r="AD51" s="331"/>
      <c r="AE51" s="331"/>
      <c r="AF51" s="331"/>
      <c r="AG51" s="331"/>
      <c r="AH51" s="331"/>
      <c r="AI51" s="331"/>
      <c r="AJ51" s="331"/>
      <c r="AK51" s="331"/>
      <c r="AL51" s="331"/>
      <c r="AM51" s="331"/>
      <c r="AN51" s="331"/>
      <c r="AO51" s="331"/>
      <c r="AP51" s="331"/>
      <c r="AQ51" s="331"/>
      <c r="AR51" s="331"/>
      <c r="AS51" s="331"/>
      <c r="AT51" s="331"/>
      <c r="AU51" s="331"/>
      <c r="AV51" s="331"/>
      <c r="AW51" s="331"/>
      <c r="AX51" s="331"/>
      <c r="AY51" s="331"/>
      <c r="AZ51" s="331"/>
      <c r="BA51" s="331"/>
      <c r="BB51" s="331"/>
      <c r="BC51" s="331"/>
      <c r="BD51" s="331"/>
      <c r="BE51" s="331"/>
      <c r="BF51" s="331"/>
      <c r="BG51" s="331"/>
      <c r="BH51" s="331"/>
      <c r="BI51" s="331"/>
      <c r="BJ51" s="331"/>
      <c r="BK51" s="331"/>
      <c r="BL51" s="331"/>
      <c r="BM51" s="331"/>
      <c r="BN51" s="331"/>
      <c r="BO51" s="331"/>
      <c r="BP51" s="331"/>
      <c r="BQ51" s="331"/>
      <c r="BR51" s="331"/>
      <c r="BS51" s="331"/>
      <c r="BT51" s="331"/>
      <c r="BU51" s="331"/>
      <c r="BV51" s="331"/>
      <c r="BW51" s="331"/>
      <c r="BX51" s="331"/>
      <c r="BY51" s="331"/>
      <c r="BZ51" s="331"/>
      <c r="CA51" s="331"/>
      <c r="CB51" s="331"/>
      <c r="CC51" s="331"/>
      <c r="CD51" s="331"/>
      <c r="CE51" s="331"/>
      <c r="CF51" s="331"/>
      <c r="CG51" s="331"/>
      <c r="CH51" s="331"/>
      <c r="CI51" s="331"/>
      <c r="CJ51" s="331"/>
      <c r="CK51" s="331"/>
      <c r="CL51" s="331"/>
      <c r="CM51" s="331"/>
      <c r="CN51" s="331"/>
      <c r="CO51" s="331"/>
      <c r="CP51" s="331"/>
      <c r="CQ51" s="331"/>
      <c r="CR51" s="331"/>
      <c r="CS51" s="331"/>
      <c r="CT51" s="331"/>
      <c r="CU51" s="331"/>
      <c r="CV51" s="331"/>
      <c r="CW51" s="331"/>
      <c r="CX51" s="331"/>
      <c r="CY51" s="331"/>
      <c r="CZ51" s="331"/>
      <c r="DA51" s="331"/>
      <c r="DB51" s="331"/>
      <c r="DC51" s="331"/>
      <c r="DD51" s="331"/>
      <c r="DE51" s="331"/>
      <c r="DF51" s="331"/>
      <c r="DG51" s="331"/>
      <c r="DH51" s="331"/>
      <c r="DI51" s="331"/>
    </row>
    <row r="52" spans="5:113" x14ac:dyDescent="0.15">
      <c r="E52" s="331" t="s">
        <v>143</v>
      </c>
      <c r="F52" s="331"/>
      <c r="G52" s="331"/>
      <c r="H52" s="331"/>
      <c r="I52" s="331"/>
      <c r="J52" s="331"/>
      <c r="K52" s="331"/>
      <c r="L52" s="331"/>
      <c r="M52" s="331"/>
      <c r="N52" s="331"/>
      <c r="O52" s="331"/>
      <c r="P52" s="331"/>
      <c r="Q52" s="331"/>
      <c r="R52" s="331"/>
      <c r="S52" s="331"/>
      <c r="T52" s="331"/>
      <c r="U52" s="331"/>
      <c r="V52" s="331"/>
      <c r="W52" s="331"/>
      <c r="X52" s="331"/>
      <c r="Y52" s="331"/>
      <c r="Z52" s="331"/>
      <c r="AA52" s="331"/>
      <c r="AB52" s="331"/>
      <c r="AC52" s="331"/>
      <c r="AD52" s="331"/>
      <c r="AE52" s="331"/>
      <c r="AF52" s="331"/>
      <c r="AG52" s="331"/>
      <c r="AH52" s="331"/>
      <c r="AI52" s="331"/>
      <c r="AJ52" s="331"/>
      <c r="AK52" s="331"/>
      <c r="AL52" s="331"/>
      <c r="AM52" s="331"/>
      <c r="AN52" s="331"/>
      <c r="AO52" s="331"/>
      <c r="AP52" s="331"/>
      <c r="AQ52" s="331"/>
      <c r="AR52" s="331"/>
      <c r="AS52" s="331"/>
      <c r="AT52" s="331"/>
      <c r="AU52" s="331"/>
      <c r="AV52" s="331"/>
      <c r="AW52" s="331"/>
      <c r="AX52" s="331"/>
      <c r="AY52" s="331"/>
      <c r="AZ52" s="331"/>
      <c r="BA52" s="331"/>
      <c r="BB52" s="331"/>
      <c r="BC52" s="331"/>
      <c r="BD52" s="331"/>
      <c r="BE52" s="331"/>
      <c r="BF52" s="331"/>
      <c r="BG52" s="331"/>
      <c r="BH52" s="331"/>
      <c r="BI52" s="331"/>
      <c r="BJ52" s="331"/>
      <c r="BK52" s="331"/>
      <c r="BL52" s="331"/>
      <c r="BM52" s="331"/>
      <c r="BN52" s="331"/>
      <c r="BO52" s="331"/>
      <c r="BP52" s="331"/>
      <c r="BQ52" s="331"/>
      <c r="BR52" s="331"/>
      <c r="BS52" s="331"/>
      <c r="BT52" s="331"/>
      <c r="BU52" s="331"/>
      <c r="BV52" s="331"/>
      <c r="BW52" s="331"/>
      <c r="BX52" s="331"/>
      <c r="BY52" s="331"/>
      <c r="BZ52" s="331"/>
      <c r="CA52" s="331"/>
      <c r="CB52" s="331"/>
      <c r="CC52" s="331"/>
      <c r="CD52" s="331"/>
      <c r="CE52" s="331"/>
      <c r="CF52" s="331"/>
      <c r="CG52" s="331"/>
      <c r="CH52" s="331"/>
      <c r="CI52" s="331"/>
      <c r="CJ52" s="331"/>
      <c r="CK52" s="331"/>
      <c r="CL52" s="331"/>
      <c r="CM52" s="331"/>
      <c r="CN52" s="331"/>
      <c r="CO52" s="331"/>
      <c r="CP52" s="331"/>
      <c r="CQ52" s="331"/>
      <c r="CR52" s="331"/>
      <c r="CS52" s="331"/>
      <c r="CT52" s="331"/>
      <c r="CU52" s="331"/>
      <c r="CV52" s="331"/>
      <c r="CW52" s="331"/>
      <c r="CX52" s="331"/>
      <c r="CY52" s="331"/>
      <c r="CZ52" s="331"/>
      <c r="DA52" s="331"/>
      <c r="DB52" s="331"/>
      <c r="DC52" s="331"/>
      <c r="DD52" s="331"/>
      <c r="DE52" s="331"/>
      <c r="DF52" s="331"/>
      <c r="DG52" s="331"/>
      <c r="DH52" s="331"/>
      <c r="DI52" s="331"/>
    </row>
    <row r="53" spans="5:113" x14ac:dyDescent="0.15">
      <c r="E53" s="331" t="s">
        <v>144</v>
      </c>
      <c r="F53" s="331"/>
      <c r="G53" s="331"/>
      <c r="H53" s="331"/>
      <c r="I53" s="331"/>
      <c r="J53" s="331"/>
      <c r="K53" s="331"/>
      <c r="L53" s="331"/>
      <c r="M53" s="331"/>
      <c r="N53" s="331"/>
      <c r="O53" s="331"/>
      <c r="P53" s="331"/>
      <c r="Q53" s="331"/>
      <c r="R53" s="331"/>
      <c r="S53" s="331"/>
      <c r="T53" s="331"/>
      <c r="U53" s="331"/>
      <c r="V53" s="331"/>
      <c r="W53" s="331"/>
      <c r="X53" s="331"/>
      <c r="Y53" s="331"/>
      <c r="Z53" s="331"/>
      <c r="AA53" s="331"/>
      <c r="AB53" s="331"/>
      <c r="AC53" s="331"/>
      <c r="AD53" s="331"/>
      <c r="AE53" s="331"/>
      <c r="AF53" s="331"/>
      <c r="AG53" s="331"/>
      <c r="AH53" s="331"/>
      <c r="AI53" s="331"/>
      <c r="AJ53" s="331"/>
      <c r="AK53" s="331"/>
      <c r="AL53" s="331"/>
      <c r="AM53" s="331"/>
      <c r="AN53" s="331"/>
      <c r="AO53" s="331"/>
      <c r="AP53" s="331"/>
      <c r="AQ53" s="331"/>
      <c r="AR53" s="331"/>
      <c r="AS53" s="331"/>
      <c r="AT53" s="331"/>
      <c r="AU53" s="331"/>
      <c r="AV53" s="331"/>
      <c r="AW53" s="331"/>
      <c r="AX53" s="331"/>
      <c r="AY53" s="331"/>
      <c r="AZ53" s="331"/>
      <c r="BA53" s="331"/>
      <c r="BB53" s="331"/>
      <c r="BC53" s="331"/>
      <c r="BD53" s="331"/>
      <c r="BE53" s="331"/>
      <c r="BF53" s="331"/>
      <c r="BG53" s="331"/>
      <c r="BH53" s="331"/>
      <c r="BI53" s="331"/>
      <c r="BJ53" s="331"/>
      <c r="BK53" s="331"/>
      <c r="BL53" s="331"/>
      <c r="BM53" s="331"/>
      <c r="BN53" s="331"/>
      <c r="BO53" s="331"/>
      <c r="BP53" s="331"/>
      <c r="BQ53" s="331"/>
      <c r="BR53" s="331"/>
      <c r="BS53" s="331"/>
      <c r="BT53" s="331"/>
      <c r="BU53" s="331"/>
      <c r="BV53" s="331"/>
      <c r="BW53" s="331"/>
      <c r="BX53" s="331"/>
      <c r="BY53" s="331"/>
      <c r="BZ53" s="331"/>
      <c r="CA53" s="331"/>
      <c r="CB53" s="331"/>
      <c r="CC53" s="331"/>
      <c r="CD53" s="331"/>
      <c r="CE53" s="331"/>
      <c r="CF53" s="331"/>
      <c r="CG53" s="331"/>
      <c r="CH53" s="331"/>
      <c r="CI53" s="331"/>
      <c r="CJ53" s="331"/>
      <c r="CK53" s="331"/>
      <c r="CL53" s="331"/>
      <c r="CM53" s="331"/>
      <c r="CN53" s="331"/>
      <c r="CO53" s="331"/>
      <c r="CP53" s="331"/>
      <c r="CQ53" s="331"/>
      <c r="CR53" s="331"/>
      <c r="CS53" s="331"/>
      <c r="CT53" s="331"/>
      <c r="CU53" s="331"/>
      <c r="CV53" s="331"/>
      <c r="CW53" s="331"/>
      <c r="CX53" s="331"/>
      <c r="CY53" s="331"/>
      <c r="CZ53" s="331"/>
      <c r="DA53" s="331"/>
      <c r="DB53" s="331"/>
      <c r="DC53" s="331"/>
      <c r="DD53" s="331"/>
      <c r="DE53" s="331"/>
      <c r="DF53" s="331"/>
      <c r="DG53" s="331"/>
      <c r="DH53" s="331"/>
      <c r="DI53" s="331"/>
    </row>
    <row r="54" spans="5:113" x14ac:dyDescent="0.15"/>
    <row r="55" spans="5:113" x14ac:dyDescent="0.15"/>
    <row r="56" spans="5:113" x14ac:dyDescent="0.15"/>
  </sheetData>
  <sheetProtection algorithmName="SHA-512" hashValue="akT1ZVoFO+P3x3PiUoDoY+oEMGqrIqVYgR5KOBVUHKBbOKSlsuhT5/v/nj+AFBpMIa0h00G6NKWSrRlv0AZ3Xg==" saltValue="KwKU1EzRt1Tio2UAnZBI8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E98B4-454F-468B-B781-736D448DD4E3}">
  <sheetPr>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482</v>
      </c>
      <c r="K32" s="216"/>
      <c r="L32" s="216"/>
      <c r="M32" s="216"/>
      <c r="N32" s="216"/>
      <c r="O32" s="216"/>
      <c r="P32" s="216"/>
    </row>
    <row r="33" spans="1:16" ht="39" customHeight="1" thickBot="1" x14ac:dyDescent="0.25">
      <c r="A33" s="216"/>
      <c r="B33" s="219" t="s">
        <v>492</v>
      </c>
      <c r="C33" s="220"/>
      <c r="D33" s="220"/>
      <c r="E33" s="221" t="s">
        <v>483</v>
      </c>
      <c r="F33" s="222" t="s">
        <v>3</v>
      </c>
      <c r="G33" s="223" t="s">
        <v>4</v>
      </c>
      <c r="H33" s="223" t="s">
        <v>5</v>
      </c>
      <c r="I33" s="223" t="s">
        <v>6</v>
      </c>
      <c r="J33" s="224" t="s">
        <v>7</v>
      </c>
      <c r="K33" s="216"/>
      <c r="L33" s="216"/>
      <c r="M33" s="216"/>
      <c r="N33" s="216"/>
      <c r="O33" s="216"/>
      <c r="P33" s="216"/>
    </row>
    <row r="34" spans="1:16" ht="39" customHeight="1" x14ac:dyDescent="0.15">
      <c r="A34" s="216"/>
      <c r="B34" s="225"/>
      <c r="C34" s="1126" t="s">
        <v>493</v>
      </c>
      <c r="D34" s="1126"/>
      <c r="E34" s="1127"/>
      <c r="F34" s="226">
        <v>20.97</v>
      </c>
      <c r="G34" s="227">
        <v>21.91</v>
      </c>
      <c r="H34" s="227">
        <v>21.2</v>
      </c>
      <c r="I34" s="227">
        <v>23.21</v>
      </c>
      <c r="J34" s="228">
        <v>22.86</v>
      </c>
      <c r="K34" s="216"/>
      <c r="L34" s="216"/>
      <c r="M34" s="216"/>
      <c r="N34" s="216"/>
      <c r="O34" s="216"/>
      <c r="P34" s="216"/>
    </row>
    <row r="35" spans="1:16" ht="39" customHeight="1" x14ac:dyDescent="0.15">
      <c r="A35" s="216"/>
      <c r="B35" s="229"/>
      <c r="C35" s="1122" t="s">
        <v>494</v>
      </c>
      <c r="D35" s="1122"/>
      <c r="E35" s="1123"/>
      <c r="F35" s="230">
        <v>4.63</v>
      </c>
      <c r="G35" s="231">
        <v>3.91</v>
      </c>
      <c r="H35" s="231">
        <v>7.01</v>
      </c>
      <c r="I35" s="231">
        <v>6.34</v>
      </c>
      <c r="J35" s="232">
        <v>6.01</v>
      </c>
      <c r="K35" s="216"/>
      <c r="L35" s="216"/>
      <c r="M35" s="216"/>
      <c r="N35" s="216"/>
      <c r="O35" s="216"/>
      <c r="P35" s="216"/>
    </row>
    <row r="36" spans="1:16" ht="39" customHeight="1" x14ac:dyDescent="0.15">
      <c r="A36" s="216"/>
      <c r="B36" s="229"/>
      <c r="C36" s="1122" t="s">
        <v>495</v>
      </c>
      <c r="D36" s="1122"/>
      <c r="E36" s="1123"/>
      <c r="F36" s="230">
        <v>0.94</v>
      </c>
      <c r="G36" s="231">
        <v>1.27</v>
      </c>
      <c r="H36" s="231">
        <v>1.23</v>
      </c>
      <c r="I36" s="231">
        <v>0.84</v>
      </c>
      <c r="J36" s="232">
        <v>1.36</v>
      </c>
      <c r="K36" s="216"/>
      <c r="L36" s="216"/>
      <c r="M36" s="216"/>
      <c r="N36" s="216"/>
      <c r="O36" s="216"/>
      <c r="P36" s="216"/>
    </row>
    <row r="37" spans="1:16" ht="39" customHeight="1" x14ac:dyDescent="0.15">
      <c r="A37" s="216"/>
      <c r="B37" s="229"/>
      <c r="C37" s="1122" t="s">
        <v>496</v>
      </c>
      <c r="D37" s="1122"/>
      <c r="E37" s="1123"/>
      <c r="F37" s="230">
        <v>0.89</v>
      </c>
      <c r="G37" s="231">
        <v>1.46</v>
      </c>
      <c r="H37" s="231">
        <v>1.77</v>
      </c>
      <c r="I37" s="231">
        <v>2.5099999999999998</v>
      </c>
      <c r="J37" s="232">
        <v>1.1299999999999999</v>
      </c>
      <c r="K37" s="216"/>
      <c r="L37" s="216"/>
      <c r="M37" s="216"/>
      <c r="N37" s="216"/>
      <c r="O37" s="216"/>
      <c r="P37" s="216"/>
    </row>
    <row r="38" spans="1:16" ht="39" customHeight="1" x14ac:dyDescent="0.15">
      <c r="A38" s="216"/>
      <c r="B38" s="229"/>
      <c r="C38" s="1122" t="s">
        <v>497</v>
      </c>
      <c r="D38" s="1122"/>
      <c r="E38" s="1123"/>
      <c r="F38" s="230">
        <v>0</v>
      </c>
      <c r="G38" s="231">
        <v>0</v>
      </c>
      <c r="H38" s="231">
        <v>0</v>
      </c>
      <c r="I38" s="231">
        <v>0</v>
      </c>
      <c r="J38" s="232">
        <v>0.5</v>
      </c>
      <c r="K38" s="216"/>
      <c r="L38" s="216"/>
      <c r="M38" s="216"/>
      <c r="N38" s="216"/>
      <c r="O38" s="216"/>
      <c r="P38" s="216"/>
    </row>
    <row r="39" spans="1:16" ht="39" customHeight="1" x14ac:dyDescent="0.15">
      <c r="A39" s="216"/>
      <c r="B39" s="229"/>
      <c r="C39" s="1122" t="s">
        <v>498</v>
      </c>
      <c r="D39" s="1122"/>
      <c r="E39" s="1123"/>
      <c r="F39" s="230">
        <v>0.03</v>
      </c>
      <c r="G39" s="231">
        <v>0.02</v>
      </c>
      <c r="H39" s="231">
        <v>0.06</v>
      </c>
      <c r="I39" s="231">
        <v>0.09</v>
      </c>
      <c r="J39" s="232">
        <v>0.08</v>
      </c>
      <c r="K39" s="216"/>
      <c r="L39" s="216"/>
      <c r="M39" s="216"/>
      <c r="N39" s="216"/>
      <c r="O39" s="216"/>
      <c r="P39" s="216"/>
    </row>
    <row r="40" spans="1:16" ht="39" customHeight="1" x14ac:dyDescent="0.15">
      <c r="A40" s="216"/>
      <c r="B40" s="229"/>
      <c r="C40" s="1122" t="s">
        <v>499</v>
      </c>
      <c r="D40" s="1122"/>
      <c r="E40" s="1123"/>
      <c r="F40" s="230">
        <v>0</v>
      </c>
      <c r="G40" s="231">
        <v>0</v>
      </c>
      <c r="H40" s="231">
        <v>0</v>
      </c>
      <c r="I40" s="231">
        <v>0</v>
      </c>
      <c r="J40" s="232">
        <v>0.05</v>
      </c>
      <c r="K40" s="216"/>
      <c r="L40" s="216"/>
      <c r="M40" s="216"/>
      <c r="N40" s="216"/>
      <c r="O40" s="216"/>
      <c r="P40" s="216"/>
    </row>
    <row r="41" spans="1:16" ht="39" customHeight="1" x14ac:dyDescent="0.15">
      <c r="A41" s="216"/>
      <c r="B41" s="229"/>
      <c r="C41" s="1122"/>
      <c r="D41" s="1122"/>
      <c r="E41" s="1123"/>
      <c r="F41" s="230"/>
      <c r="G41" s="231"/>
      <c r="H41" s="231"/>
      <c r="I41" s="231"/>
      <c r="J41" s="232"/>
      <c r="K41" s="216"/>
      <c r="L41" s="216"/>
      <c r="M41" s="216"/>
      <c r="N41" s="216"/>
      <c r="O41" s="216"/>
      <c r="P41" s="216"/>
    </row>
    <row r="42" spans="1:16" ht="39" customHeight="1" x14ac:dyDescent="0.15">
      <c r="A42" s="216"/>
      <c r="B42" s="233"/>
      <c r="C42" s="1122" t="s">
        <v>500</v>
      </c>
      <c r="D42" s="1122"/>
      <c r="E42" s="1123"/>
      <c r="F42" s="230" t="s">
        <v>321</v>
      </c>
      <c r="G42" s="231" t="s">
        <v>321</v>
      </c>
      <c r="H42" s="231" t="s">
        <v>321</v>
      </c>
      <c r="I42" s="231" t="s">
        <v>321</v>
      </c>
      <c r="J42" s="232" t="s">
        <v>321</v>
      </c>
      <c r="K42" s="216"/>
      <c r="L42" s="216"/>
      <c r="M42" s="216"/>
      <c r="N42" s="216"/>
      <c r="O42" s="216"/>
      <c r="P42" s="216"/>
    </row>
    <row r="43" spans="1:16" ht="39" customHeight="1" thickBot="1" x14ac:dyDescent="0.2">
      <c r="A43" s="216"/>
      <c r="B43" s="234"/>
      <c r="C43" s="1124" t="s">
        <v>501</v>
      </c>
      <c r="D43" s="1124"/>
      <c r="E43" s="1125"/>
      <c r="F43" s="235" t="s">
        <v>321</v>
      </c>
      <c r="G43" s="236" t="s">
        <v>321</v>
      </c>
      <c r="H43" s="236" t="s">
        <v>321</v>
      </c>
      <c r="I43" s="236" t="s">
        <v>321</v>
      </c>
      <c r="J43" s="237" t="s">
        <v>321</v>
      </c>
      <c r="K43" s="216"/>
      <c r="L43" s="216"/>
      <c r="M43" s="216"/>
      <c r="N43" s="216"/>
      <c r="O43" s="216"/>
      <c r="P43" s="216"/>
    </row>
    <row r="44" spans="1:16" ht="39" customHeight="1" x14ac:dyDescent="0.15">
      <c r="A44" s="216"/>
      <c r="B44" s="238"/>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hW5DFvohqDZFXZHHi7wZ1WENcBc5g7VNPc9apTvDrUk22d+5f5+XYbwwlGWBoVSCa0VluFN9ugAuFxoTmK0n1g==" saltValue="TENnrmivSNFuwqSn1FZR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98EE0-7BFC-4D34-BA9E-439EC744B937}">
  <sheetPr>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502</v>
      </c>
      <c r="P43" s="240"/>
      <c r="Q43" s="240"/>
      <c r="R43" s="240"/>
      <c r="S43" s="240"/>
      <c r="T43" s="240"/>
      <c r="U43" s="240"/>
    </row>
    <row r="44" spans="1:21" ht="30.75" customHeight="1" thickBot="1" x14ac:dyDescent="0.2">
      <c r="A44" s="240"/>
      <c r="B44" s="243" t="s">
        <v>503</v>
      </c>
      <c r="C44" s="244"/>
      <c r="D44" s="244"/>
      <c r="E44" s="245"/>
      <c r="F44" s="245"/>
      <c r="G44" s="245"/>
      <c r="H44" s="245"/>
      <c r="I44" s="245"/>
      <c r="J44" s="246" t="s">
        <v>483</v>
      </c>
      <c r="K44" s="247" t="s">
        <v>3</v>
      </c>
      <c r="L44" s="248" t="s">
        <v>4</v>
      </c>
      <c r="M44" s="248" t="s">
        <v>5</v>
      </c>
      <c r="N44" s="248" t="s">
        <v>6</v>
      </c>
      <c r="O44" s="249" t="s">
        <v>7</v>
      </c>
      <c r="P44" s="240"/>
      <c r="Q44" s="240"/>
      <c r="R44" s="240"/>
      <c r="S44" s="240"/>
      <c r="T44" s="240"/>
      <c r="U44" s="240"/>
    </row>
    <row r="45" spans="1:21" ht="30.75" customHeight="1" x14ac:dyDescent="0.15">
      <c r="A45" s="240"/>
      <c r="B45" s="1151" t="s">
        <v>504</v>
      </c>
      <c r="C45" s="1152"/>
      <c r="D45" s="250"/>
      <c r="E45" s="1157" t="s">
        <v>505</v>
      </c>
      <c r="F45" s="1157"/>
      <c r="G45" s="1157"/>
      <c r="H45" s="1157"/>
      <c r="I45" s="1157"/>
      <c r="J45" s="1158"/>
      <c r="K45" s="251">
        <v>740</v>
      </c>
      <c r="L45" s="252">
        <v>723</v>
      </c>
      <c r="M45" s="252">
        <v>722</v>
      </c>
      <c r="N45" s="252">
        <v>750</v>
      </c>
      <c r="O45" s="253">
        <v>770</v>
      </c>
      <c r="P45" s="240"/>
      <c r="Q45" s="240"/>
      <c r="R45" s="240"/>
      <c r="S45" s="240"/>
      <c r="T45" s="240"/>
      <c r="U45" s="240"/>
    </row>
    <row r="46" spans="1:21" ht="30.75" customHeight="1" x14ac:dyDescent="0.15">
      <c r="A46" s="240"/>
      <c r="B46" s="1153"/>
      <c r="C46" s="1154"/>
      <c r="D46" s="254"/>
      <c r="E46" s="1130" t="s">
        <v>506</v>
      </c>
      <c r="F46" s="1130"/>
      <c r="G46" s="1130"/>
      <c r="H46" s="1130"/>
      <c r="I46" s="1130"/>
      <c r="J46" s="1131"/>
      <c r="K46" s="255" t="s">
        <v>321</v>
      </c>
      <c r="L46" s="256" t="s">
        <v>321</v>
      </c>
      <c r="M46" s="256" t="s">
        <v>321</v>
      </c>
      <c r="N46" s="256" t="s">
        <v>321</v>
      </c>
      <c r="O46" s="257" t="s">
        <v>321</v>
      </c>
      <c r="P46" s="240"/>
      <c r="Q46" s="240"/>
      <c r="R46" s="240"/>
      <c r="S46" s="240"/>
      <c r="T46" s="240"/>
      <c r="U46" s="240"/>
    </row>
    <row r="47" spans="1:21" ht="30.75" customHeight="1" x14ac:dyDescent="0.15">
      <c r="A47" s="240"/>
      <c r="B47" s="1153"/>
      <c r="C47" s="1154"/>
      <c r="D47" s="254"/>
      <c r="E47" s="1130" t="s">
        <v>507</v>
      </c>
      <c r="F47" s="1130"/>
      <c r="G47" s="1130"/>
      <c r="H47" s="1130"/>
      <c r="I47" s="1130"/>
      <c r="J47" s="1131"/>
      <c r="K47" s="255" t="s">
        <v>321</v>
      </c>
      <c r="L47" s="256" t="s">
        <v>321</v>
      </c>
      <c r="M47" s="256" t="s">
        <v>321</v>
      </c>
      <c r="N47" s="256" t="s">
        <v>321</v>
      </c>
      <c r="O47" s="257" t="s">
        <v>321</v>
      </c>
      <c r="P47" s="240"/>
      <c r="Q47" s="240"/>
      <c r="R47" s="240"/>
      <c r="S47" s="240"/>
      <c r="T47" s="240"/>
      <c r="U47" s="240"/>
    </row>
    <row r="48" spans="1:21" ht="30.75" customHeight="1" x14ac:dyDescent="0.15">
      <c r="A48" s="240"/>
      <c r="B48" s="1153"/>
      <c r="C48" s="1154"/>
      <c r="D48" s="254"/>
      <c r="E48" s="1130" t="s">
        <v>508</v>
      </c>
      <c r="F48" s="1130"/>
      <c r="G48" s="1130"/>
      <c r="H48" s="1130"/>
      <c r="I48" s="1130"/>
      <c r="J48" s="1131"/>
      <c r="K48" s="255">
        <v>352</v>
      </c>
      <c r="L48" s="256">
        <v>356</v>
      </c>
      <c r="M48" s="256">
        <v>323</v>
      </c>
      <c r="N48" s="256">
        <v>295</v>
      </c>
      <c r="O48" s="257">
        <v>296</v>
      </c>
      <c r="P48" s="240"/>
      <c r="Q48" s="240"/>
      <c r="R48" s="240"/>
      <c r="S48" s="240"/>
      <c r="T48" s="240"/>
      <c r="U48" s="240"/>
    </row>
    <row r="49" spans="1:21" ht="30.75" customHeight="1" x14ac:dyDescent="0.15">
      <c r="A49" s="240"/>
      <c r="B49" s="1153"/>
      <c r="C49" s="1154"/>
      <c r="D49" s="254"/>
      <c r="E49" s="1130" t="s">
        <v>509</v>
      </c>
      <c r="F49" s="1130"/>
      <c r="G49" s="1130"/>
      <c r="H49" s="1130"/>
      <c r="I49" s="1130"/>
      <c r="J49" s="1131"/>
      <c r="K49" s="255">
        <v>40</v>
      </c>
      <c r="L49" s="256">
        <v>39</v>
      </c>
      <c r="M49" s="256">
        <v>51</v>
      </c>
      <c r="N49" s="256">
        <v>51</v>
      </c>
      <c r="O49" s="257">
        <v>50</v>
      </c>
      <c r="P49" s="240"/>
      <c r="Q49" s="240"/>
      <c r="R49" s="240"/>
      <c r="S49" s="240"/>
      <c r="T49" s="240"/>
      <c r="U49" s="240"/>
    </row>
    <row r="50" spans="1:21" ht="30.75" customHeight="1" x14ac:dyDescent="0.15">
      <c r="A50" s="240"/>
      <c r="B50" s="1153"/>
      <c r="C50" s="1154"/>
      <c r="D50" s="254"/>
      <c r="E50" s="1130" t="s">
        <v>510</v>
      </c>
      <c r="F50" s="1130"/>
      <c r="G50" s="1130"/>
      <c r="H50" s="1130"/>
      <c r="I50" s="1130"/>
      <c r="J50" s="1131"/>
      <c r="K50" s="255">
        <v>28</v>
      </c>
      <c r="L50" s="256">
        <v>27</v>
      </c>
      <c r="M50" s="256">
        <v>23</v>
      </c>
      <c r="N50" s="256">
        <v>22</v>
      </c>
      <c r="O50" s="257">
        <v>22</v>
      </c>
      <c r="P50" s="240"/>
      <c r="Q50" s="240"/>
      <c r="R50" s="240"/>
      <c r="S50" s="240"/>
      <c r="T50" s="240"/>
      <c r="U50" s="240"/>
    </row>
    <row r="51" spans="1:21" ht="30.75" customHeight="1" x14ac:dyDescent="0.15">
      <c r="A51" s="240"/>
      <c r="B51" s="1155"/>
      <c r="C51" s="1156"/>
      <c r="D51" s="258"/>
      <c r="E51" s="1130" t="s">
        <v>511</v>
      </c>
      <c r="F51" s="1130"/>
      <c r="G51" s="1130"/>
      <c r="H51" s="1130"/>
      <c r="I51" s="1130"/>
      <c r="J51" s="1131"/>
      <c r="K51" s="255" t="s">
        <v>321</v>
      </c>
      <c r="L51" s="256" t="s">
        <v>321</v>
      </c>
      <c r="M51" s="256" t="s">
        <v>321</v>
      </c>
      <c r="N51" s="256" t="s">
        <v>321</v>
      </c>
      <c r="O51" s="257" t="s">
        <v>321</v>
      </c>
      <c r="P51" s="240"/>
      <c r="Q51" s="240"/>
      <c r="R51" s="240"/>
      <c r="S51" s="240"/>
      <c r="T51" s="240"/>
      <c r="U51" s="240"/>
    </row>
    <row r="52" spans="1:21" ht="30.75" customHeight="1" x14ac:dyDescent="0.15">
      <c r="A52" s="240"/>
      <c r="B52" s="1128" t="s">
        <v>512</v>
      </c>
      <c r="C52" s="1129"/>
      <c r="D52" s="258"/>
      <c r="E52" s="1130" t="s">
        <v>513</v>
      </c>
      <c r="F52" s="1130"/>
      <c r="G52" s="1130"/>
      <c r="H52" s="1130"/>
      <c r="I52" s="1130"/>
      <c r="J52" s="1131"/>
      <c r="K52" s="255">
        <v>797</v>
      </c>
      <c r="L52" s="256">
        <v>774</v>
      </c>
      <c r="M52" s="256">
        <v>755</v>
      </c>
      <c r="N52" s="256">
        <v>732</v>
      </c>
      <c r="O52" s="257">
        <v>707</v>
      </c>
      <c r="P52" s="240"/>
      <c r="Q52" s="240"/>
      <c r="R52" s="240"/>
      <c r="S52" s="240"/>
      <c r="T52" s="240"/>
      <c r="U52" s="240"/>
    </row>
    <row r="53" spans="1:21" ht="30.75" customHeight="1" thickBot="1" x14ac:dyDescent="0.2">
      <c r="A53" s="240"/>
      <c r="B53" s="1132" t="s">
        <v>514</v>
      </c>
      <c r="C53" s="1133"/>
      <c r="D53" s="259"/>
      <c r="E53" s="1134" t="s">
        <v>515</v>
      </c>
      <c r="F53" s="1134"/>
      <c r="G53" s="1134"/>
      <c r="H53" s="1134"/>
      <c r="I53" s="1134"/>
      <c r="J53" s="1135"/>
      <c r="K53" s="260">
        <v>363</v>
      </c>
      <c r="L53" s="261">
        <v>371</v>
      </c>
      <c r="M53" s="261">
        <v>364</v>
      </c>
      <c r="N53" s="261">
        <v>386</v>
      </c>
      <c r="O53" s="262">
        <v>431</v>
      </c>
      <c r="P53" s="240"/>
      <c r="Q53" s="240"/>
      <c r="R53" s="240"/>
      <c r="S53" s="240"/>
      <c r="T53" s="240"/>
      <c r="U53" s="240"/>
    </row>
    <row r="54" spans="1:21" ht="24" customHeight="1" x14ac:dyDescent="0.15">
      <c r="A54" s="240"/>
      <c r="B54" s="263" t="s">
        <v>516</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517</v>
      </c>
      <c r="C56" s="265"/>
      <c r="D56" s="265"/>
      <c r="E56" s="265"/>
      <c r="F56" s="265"/>
      <c r="G56" s="265"/>
      <c r="H56" s="265"/>
      <c r="I56" s="265"/>
      <c r="J56" s="265"/>
      <c r="K56" s="266"/>
      <c r="L56" s="266"/>
      <c r="M56" s="266"/>
      <c r="N56" s="266"/>
      <c r="O56" s="267" t="s">
        <v>518</v>
      </c>
      <c r="P56" s="240"/>
      <c r="Q56" s="240"/>
      <c r="R56" s="240"/>
      <c r="S56" s="240"/>
      <c r="T56" s="240"/>
      <c r="U56" s="240"/>
    </row>
    <row r="57" spans="1:21" ht="31.5" customHeight="1" thickBot="1" x14ac:dyDescent="0.2">
      <c r="A57" s="240"/>
      <c r="B57" s="268"/>
      <c r="C57" s="269"/>
      <c r="D57" s="269"/>
      <c r="E57" s="270"/>
      <c r="F57" s="270"/>
      <c r="G57" s="270"/>
      <c r="H57" s="270"/>
      <c r="I57" s="270"/>
      <c r="J57" s="271" t="s">
        <v>483</v>
      </c>
      <c r="K57" s="272" t="s">
        <v>519</v>
      </c>
      <c r="L57" s="273" t="s">
        <v>520</v>
      </c>
      <c r="M57" s="273" t="s">
        <v>521</v>
      </c>
      <c r="N57" s="273" t="s">
        <v>522</v>
      </c>
      <c r="O57" s="274" t="s">
        <v>523</v>
      </c>
      <c r="P57" s="240"/>
      <c r="Q57" s="240"/>
      <c r="R57" s="240"/>
      <c r="S57" s="240"/>
      <c r="T57" s="240"/>
      <c r="U57" s="240"/>
    </row>
    <row r="58" spans="1:21" ht="31.5" customHeight="1" x14ac:dyDescent="0.15">
      <c r="B58" s="1136" t="s">
        <v>524</v>
      </c>
      <c r="C58" s="1137"/>
      <c r="D58" s="1142" t="s">
        <v>525</v>
      </c>
      <c r="E58" s="1143"/>
      <c r="F58" s="1143"/>
      <c r="G58" s="1143"/>
      <c r="H58" s="1143"/>
      <c r="I58" s="1143"/>
      <c r="J58" s="1144"/>
      <c r="K58" s="275" t="s">
        <v>321</v>
      </c>
      <c r="L58" s="275" t="s">
        <v>321</v>
      </c>
      <c r="M58" s="275" t="s">
        <v>321</v>
      </c>
      <c r="N58" s="275" t="s">
        <v>321</v>
      </c>
      <c r="O58" s="275" t="s">
        <v>321</v>
      </c>
    </row>
    <row r="59" spans="1:21" ht="31.5" customHeight="1" x14ac:dyDescent="0.15">
      <c r="B59" s="1138"/>
      <c r="C59" s="1139"/>
      <c r="D59" s="1145" t="s">
        <v>526</v>
      </c>
      <c r="E59" s="1146"/>
      <c r="F59" s="1146"/>
      <c r="G59" s="1146"/>
      <c r="H59" s="1146"/>
      <c r="I59" s="1146"/>
      <c r="J59" s="1147"/>
      <c r="K59" s="275" t="s">
        <v>321</v>
      </c>
      <c r="L59" s="275" t="s">
        <v>321</v>
      </c>
      <c r="M59" s="275" t="s">
        <v>321</v>
      </c>
      <c r="N59" s="275" t="s">
        <v>321</v>
      </c>
      <c r="O59" s="275" t="s">
        <v>321</v>
      </c>
    </row>
    <row r="60" spans="1:21" ht="31.5" customHeight="1" thickBot="1" x14ac:dyDescent="0.2">
      <c r="B60" s="1140"/>
      <c r="C60" s="1141"/>
      <c r="D60" s="1148" t="s">
        <v>527</v>
      </c>
      <c r="E60" s="1149"/>
      <c r="F60" s="1149"/>
      <c r="G60" s="1149"/>
      <c r="H60" s="1149"/>
      <c r="I60" s="1149"/>
      <c r="J60" s="1150"/>
      <c r="K60" s="275" t="s">
        <v>321</v>
      </c>
      <c r="L60" s="275" t="s">
        <v>321</v>
      </c>
      <c r="M60" s="275" t="s">
        <v>321</v>
      </c>
      <c r="N60" s="275" t="s">
        <v>321</v>
      </c>
      <c r="O60" s="275" t="s">
        <v>321</v>
      </c>
    </row>
    <row r="61" spans="1:21" ht="24" customHeight="1" x14ac:dyDescent="0.15">
      <c r="B61" s="276"/>
      <c r="C61" s="276"/>
      <c r="D61" s="277" t="s">
        <v>528</v>
      </c>
      <c r="E61" s="278"/>
      <c r="F61" s="278"/>
      <c r="G61" s="278"/>
      <c r="H61" s="278"/>
      <c r="I61" s="278"/>
      <c r="J61" s="278"/>
      <c r="K61" s="278"/>
      <c r="L61" s="278"/>
      <c r="M61" s="278"/>
      <c r="N61" s="278"/>
      <c r="O61" s="278"/>
    </row>
    <row r="62" spans="1:21" ht="24" customHeight="1" x14ac:dyDescent="0.15">
      <c r="B62" s="279"/>
      <c r="C62" s="279"/>
      <c r="D62" s="277" t="s">
        <v>529</v>
      </c>
      <c r="E62" s="278"/>
      <c r="F62" s="278"/>
      <c r="G62" s="278"/>
      <c r="H62" s="278"/>
      <c r="I62" s="278"/>
      <c r="J62" s="278"/>
      <c r="K62" s="278"/>
      <c r="L62" s="278"/>
      <c r="M62" s="278"/>
      <c r="N62" s="278"/>
      <c r="O62" s="278"/>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4t2fnxN5fK4WgQyrmWfCxb8ouN1DAXWtRAgr8Xm2hswE8mGJjO9lKCnQBU0joepcBaCpMLZalDvBrhk2I79sdg==" saltValue="mc9AzOACO6floXgjuPC+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7E680-A40F-4B1F-882A-99D1852D3F80}">
  <sheetPr>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280" customWidth="1"/>
    <col min="2" max="3" width="12.625" style="280" customWidth="1"/>
    <col min="4" max="4" width="11.625" style="280" customWidth="1"/>
    <col min="5" max="8" width="10.375" style="280" customWidth="1"/>
    <col min="9" max="13" width="16.375" style="280" customWidth="1"/>
    <col min="14" max="19" width="12.625" style="280" customWidth="1"/>
    <col min="20" max="16384" width="0" style="28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1" t="s">
        <v>502</v>
      </c>
    </row>
    <row r="40" spans="2:13" ht="27.75" customHeight="1" thickBot="1" x14ac:dyDescent="0.2">
      <c r="B40" s="282" t="s">
        <v>503</v>
      </c>
      <c r="C40" s="283"/>
      <c r="D40" s="283"/>
      <c r="E40" s="284"/>
      <c r="F40" s="284"/>
      <c r="G40" s="284"/>
      <c r="H40" s="285" t="s">
        <v>483</v>
      </c>
      <c r="I40" s="286" t="s">
        <v>3</v>
      </c>
      <c r="J40" s="287" t="s">
        <v>4</v>
      </c>
      <c r="K40" s="287" t="s">
        <v>5</v>
      </c>
      <c r="L40" s="287" t="s">
        <v>6</v>
      </c>
      <c r="M40" s="288" t="s">
        <v>7</v>
      </c>
    </row>
    <row r="41" spans="2:13" ht="27.75" customHeight="1" x14ac:dyDescent="0.15">
      <c r="B41" s="1171" t="s">
        <v>530</v>
      </c>
      <c r="C41" s="1172"/>
      <c r="D41" s="289"/>
      <c r="E41" s="1173" t="s">
        <v>531</v>
      </c>
      <c r="F41" s="1173"/>
      <c r="G41" s="1173"/>
      <c r="H41" s="1174"/>
      <c r="I41" s="290">
        <v>6721</v>
      </c>
      <c r="J41" s="291">
        <v>7149</v>
      </c>
      <c r="K41" s="291">
        <v>8319</v>
      </c>
      <c r="L41" s="291">
        <v>7902</v>
      </c>
      <c r="M41" s="292">
        <v>7560</v>
      </c>
    </row>
    <row r="42" spans="2:13" ht="27.75" customHeight="1" x14ac:dyDescent="0.15">
      <c r="B42" s="1161"/>
      <c r="C42" s="1162"/>
      <c r="D42" s="293"/>
      <c r="E42" s="1165" t="s">
        <v>532</v>
      </c>
      <c r="F42" s="1165"/>
      <c r="G42" s="1165"/>
      <c r="H42" s="1166"/>
      <c r="I42" s="294">
        <v>205</v>
      </c>
      <c r="J42" s="295">
        <v>178</v>
      </c>
      <c r="K42" s="295">
        <v>155</v>
      </c>
      <c r="L42" s="295">
        <v>133</v>
      </c>
      <c r="M42" s="296">
        <v>117</v>
      </c>
    </row>
    <row r="43" spans="2:13" ht="27.75" customHeight="1" x14ac:dyDescent="0.15">
      <c r="B43" s="1161"/>
      <c r="C43" s="1162"/>
      <c r="D43" s="293"/>
      <c r="E43" s="1165" t="s">
        <v>533</v>
      </c>
      <c r="F43" s="1165"/>
      <c r="G43" s="1165"/>
      <c r="H43" s="1166"/>
      <c r="I43" s="294">
        <v>3625</v>
      </c>
      <c r="J43" s="295">
        <v>3538</v>
      </c>
      <c r="K43" s="295">
        <v>3404</v>
      </c>
      <c r="L43" s="295">
        <v>3268</v>
      </c>
      <c r="M43" s="296">
        <v>3229</v>
      </c>
    </row>
    <row r="44" spans="2:13" ht="27.75" customHeight="1" x14ac:dyDescent="0.15">
      <c r="B44" s="1161"/>
      <c r="C44" s="1162"/>
      <c r="D44" s="293"/>
      <c r="E44" s="1165" t="s">
        <v>534</v>
      </c>
      <c r="F44" s="1165"/>
      <c r="G44" s="1165"/>
      <c r="H44" s="1166"/>
      <c r="I44" s="294">
        <v>182</v>
      </c>
      <c r="J44" s="295">
        <v>197</v>
      </c>
      <c r="K44" s="295">
        <v>212</v>
      </c>
      <c r="L44" s="295">
        <v>176</v>
      </c>
      <c r="M44" s="296">
        <v>151</v>
      </c>
    </row>
    <row r="45" spans="2:13" ht="27.75" customHeight="1" x14ac:dyDescent="0.15">
      <c r="B45" s="1161"/>
      <c r="C45" s="1162"/>
      <c r="D45" s="293"/>
      <c r="E45" s="1165" t="s">
        <v>535</v>
      </c>
      <c r="F45" s="1165"/>
      <c r="G45" s="1165"/>
      <c r="H45" s="1166"/>
      <c r="I45" s="294">
        <v>1195</v>
      </c>
      <c r="J45" s="295">
        <v>1148</v>
      </c>
      <c r="K45" s="295">
        <v>1116</v>
      </c>
      <c r="L45" s="295">
        <v>1161</v>
      </c>
      <c r="M45" s="296">
        <v>1147</v>
      </c>
    </row>
    <row r="46" spans="2:13" ht="27.75" customHeight="1" x14ac:dyDescent="0.15">
      <c r="B46" s="1161"/>
      <c r="C46" s="1162"/>
      <c r="D46" s="297"/>
      <c r="E46" s="1165" t="s">
        <v>536</v>
      </c>
      <c r="F46" s="1165"/>
      <c r="G46" s="1165"/>
      <c r="H46" s="1166"/>
      <c r="I46" s="294">
        <v>141</v>
      </c>
      <c r="J46" s="295">
        <v>150</v>
      </c>
      <c r="K46" s="295">
        <v>130</v>
      </c>
      <c r="L46" s="295">
        <v>263</v>
      </c>
      <c r="M46" s="296">
        <v>266</v>
      </c>
    </row>
    <row r="47" spans="2:13" ht="27.75" customHeight="1" x14ac:dyDescent="0.15">
      <c r="B47" s="1161"/>
      <c r="C47" s="1162"/>
      <c r="D47" s="298"/>
      <c r="E47" s="1175" t="s">
        <v>537</v>
      </c>
      <c r="F47" s="1176"/>
      <c r="G47" s="1176"/>
      <c r="H47" s="1177"/>
      <c r="I47" s="294" t="s">
        <v>321</v>
      </c>
      <c r="J47" s="295" t="s">
        <v>321</v>
      </c>
      <c r="K47" s="295" t="s">
        <v>321</v>
      </c>
      <c r="L47" s="295" t="s">
        <v>321</v>
      </c>
      <c r="M47" s="296" t="s">
        <v>321</v>
      </c>
    </row>
    <row r="48" spans="2:13" ht="27.75" customHeight="1" x14ac:dyDescent="0.15">
      <c r="B48" s="1161"/>
      <c r="C48" s="1162"/>
      <c r="D48" s="293"/>
      <c r="E48" s="1165" t="s">
        <v>538</v>
      </c>
      <c r="F48" s="1165"/>
      <c r="G48" s="1165"/>
      <c r="H48" s="1166"/>
      <c r="I48" s="294" t="s">
        <v>321</v>
      </c>
      <c r="J48" s="295" t="s">
        <v>321</v>
      </c>
      <c r="K48" s="295" t="s">
        <v>321</v>
      </c>
      <c r="L48" s="295" t="s">
        <v>321</v>
      </c>
      <c r="M48" s="296" t="s">
        <v>321</v>
      </c>
    </row>
    <row r="49" spans="2:13" ht="27.75" customHeight="1" x14ac:dyDescent="0.15">
      <c r="B49" s="1163"/>
      <c r="C49" s="1164"/>
      <c r="D49" s="293"/>
      <c r="E49" s="1165" t="s">
        <v>539</v>
      </c>
      <c r="F49" s="1165"/>
      <c r="G49" s="1165"/>
      <c r="H49" s="1166"/>
      <c r="I49" s="294" t="s">
        <v>321</v>
      </c>
      <c r="J49" s="295" t="s">
        <v>321</v>
      </c>
      <c r="K49" s="295" t="s">
        <v>321</v>
      </c>
      <c r="L49" s="295" t="s">
        <v>321</v>
      </c>
      <c r="M49" s="296" t="s">
        <v>321</v>
      </c>
    </row>
    <row r="50" spans="2:13" ht="27.75" customHeight="1" x14ac:dyDescent="0.15">
      <c r="B50" s="1159" t="s">
        <v>540</v>
      </c>
      <c r="C50" s="1160"/>
      <c r="D50" s="299"/>
      <c r="E50" s="1165" t="s">
        <v>541</v>
      </c>
      <c r="F50" s="1165"/>
      <c r="G50" s="1165"/>
      <c r="H50" s="1166"/>
      <c r="I50" s="294">
        <v>3420</v>
      </c>
      <c r="J50" s="295">
        <v>3611</v>
      </c>
      <c r="K50" s="295">
        <v>3789</v>
      </c>
      <c r="L50" s="295">
        <v>3874</v>
      </c>
      <c r="M50" s="296">
        <v>4006</v>
      </c>
    </row>
    <row r="51" spans="2:13" ht="27.75" customHeight="1" x14ac:dyDescent="0.15">
      <c r="B51" s="1161"/>
      <c r="C51" s="1162"/>
      <c r="D51" s="293"/>
      <c r="E51" s="1165" t="s">
        <v>542</v>
      </c>
      <c r="F51" s="1165"/>
      <c r="G51" s="1165"/>
      <c r="H51" s="1166"/>
      <c r="I51" s="294">
        <v>1309</v>
      </c>
      <c r="J51" s="295">
        <v>1344</v>
      </c>
      <c r="K51" s="295">
        <v>1377</v>
      </c>
      <c r="L51" s="295">
        <v>1432</v>
      </c>
      <c r="M51" s="296">
        <v>1475</v>
      </c>
    </row>
    <row r="52" spans="2:13" ht="27.75" customHeight="1" x14ac:dyDescent="0.15">
      <c r="B52" s="1163"/>
      <c r="C52" s="1164"/>
      <c r="D52" s="293"/>
      <c r="E52" s="1165" t="s">
        <v>543</v>
      </c>
      <c r="F52" s="1165"/>
      <c r="G52" s="1165"/>
      <c r="H52" s="1166"/>
      <c r="I52" s="294">
        <v>6598</v>
      </c>
      <c r="J52" s="295">
        <v>6282</v>
      </c>
      <c r="K52" s="295">
        <v>6161</v>
      </c>
      <c r="L52" s="295">
        <v>6366</v>
      </c>
      <c r="M52" s="296">
        <v>6236</v>
      </c>
    </row>
    <row r="53" spans="2:13" ht="27.75" customHeight="1" thickBot="1" x14ac:dyDescent="0.2">
      <c r="B53" s="1167" t="s">
        <v>514</v>
      </c>
      <c r="C53" s="1168"/>
      <c r="D53" s="300"/>
      <c r="E53" s="1169" t="s">
        <v>544</v>
      </c>
      <c r="F53" s="1169"/>
      <c r="G53" s="1169"/>
      <c r="H53" s="1170"/>
      <c r="I53" s="301">
        <v>741</v>
      </c>
      <c r="J53" s="302">
        <v>1124</v>
      </c>
      <c r="K53" s="302">
        <v>2008</v>
      </c>
      <c r="L53" s="302">
        <v>1231</v>
      </c>
      <c r="M53" s="303">
        <v>752</v>
      </c>
    </row>
    <row r="54" spans="2:13" ht="27.75" customHeight="1" x14ac:dyDescent="0.15">
      <c r="B54" s="304"/>
      <c r="C54" s="305"/>
      <c r="D54" s="305"/>
      <c r="E54" s="306"/>
      <c r="F54" s="306"/>
      <c r="G54" s="306"/>
      <c r="H54" s="306"/>
      <c r="I54" s="307"/>
      <c r="J54" s="307"/>
      <c r="K54" s="307"/>
      <c r="L54" s="307"/>
      <c r="M54" s="307"/>
    </row>
    <row r="55" spans="2:13" x14ac:dyDescent="0.15"/>
  </sheetData>
  <sheetProtection algorithmName="SHA-512" hashValue="h82fd0u40iTBWCJSo/mORON05nfswwtz6eaaNZ5iC+ePOUejAyuX7Hb6y+QxaH9ZLYTyS5Biw4g17MX21CL5rw==" saltValue="UvKWnbn+AX0/QsoOoMqX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F937C-AAF9-4DD8-9AA9-716F2F049579}">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08" t="s">
        <v>545</v>
      </c>
    </row>
    <row r="54" spans="2:8" ht="29.25" customHeight="1" thickBot="1" x14ac:dyDescent="0.25">
      <c r="B54" s="309" t="s">
        <v>22</v>
      </c>
      <c r="C54" s="310"/>
      <c r="D54" s="310"/>
      <c r="E54" s="311" t="s">
        <v>483</v>
      </c>
      <c r="F54" s="312" t="s">
        <v>5</v>
      </c>
      <c r="G54" s="312" t="s">
        <v>6</v>
      </c>
      <c r="H54" s="313" t="s">
        <v>7</v>
      </c>
    </row>
    <row r="55" spans="2:8" ht="52.5" customHeight="1" x14ac:dyDescent="0.15">
      <c r="B55" s="314"/>
      <c r="C55" s="1186" t="s">
        <v>117</v>
      </c>
      <c r="D55" s="1186"/>
      <c r="E55" s="1187"/>
      <c r="F55" s="315">
        <v>552</v>
      </c>
      <c r="G55" s="315">
        <v>716</v>
      </c>
      <c r="H55" s="316">
        <v>835</v>
      </c>
    </row>
    <row r="56" spans="2:8" ht="52.5" customHeight="1" x14ac:dyDescent="0.15">
      <c r="B56" s="317"/>
      <c r="C56" s="1188" t="s">
        <v>546</v>
      </c>
      <c r="D56" s="1188"/>
      <c r="E56" s="1189"/>
      <c r="F56" s="318">
        <v>7</v>
      </c>
      <c r="G56" s="318">
        <v>6</v>
      </c>
      <c r="H56" s="319">
        <v>1</v>
      </c>
    </row>
    <row r="57" spans="2:8" ht="53.25" customHeight="1" x14ac:dyDescent="0.15">
      <c r="B57" s="317"/>
      <c r="C57" s="1190" t="s">
        <v>122</v>
      </c>
      <c r="D57" s="1190"/>
      <c r="E57" s="1191"/>
      <c r="F57" s="320">
        <v>2535</v>
      </c>
      <c r="G57" s="320">
        <v>2372</v>
      </c>
      <c r="H57" s="321">
        <v>2384</v>
      </c>
    </row>
    <row r="58" spans="2:8" ht="45.75" customHeight="1" x14ac:dyDescent="0.15">
      <c r="B58" s="322"/>
      <c r="C58" s="1178" t="s">
        <v>547</v>
      </c>
      <c r="D58" s="1179"/>
      <c r="E58" s="1180"/>
      <c r="F58" s="323">
        <v>2056</v>
      </c>
      <c r="G58" s="323">
        <v>2004</v>
      </c>
      <c r="H58" s="324">
        <v>2034</v>
      </c>
    </row>
    <row r="59" spans="2:8" ht="45.75" customHeight="1" x14ac:dyDescent="0.15">
      <c r="B59" s="322"/>
      <c r="C59" s="1178" t="s">
        <v>548</v>
      </c>
      <c r="D59" s="1179"/>
      <c r="E59" s="1180"/>
      <c r="F59" s="323">
        <v>110</v>
      </c>
      <c r="G59" s="323">
        <v>294</v>
      </c>
      <c r="H59" s="324">
        <v>289</v>
      </c>
    </row>
    <row r="60" spans="2:8" ht="45.75" customHeight="1" x14ac:dyDescent="0.15">
      <c r="B60" s="322"/>
      <c r="C60" s="1178" t="s">
        <v>549</v>
      </c>
      <c r="D60" s="1179"/>
      <c r="E60" s="1180"/>
      <c r="F60" s="323">
        <v>26</v>
      </c>
      <c r="G60" s="323">
        <v>26</v>
      </c>
      <c r="H60" s="324">
        <v>26</v>
      </c>
    </row>
    <row r="61" spans="2:8" ht="45.75" customHeight="1" x14ac:dyDescent="0.15">
      <c r="B61" s="322"/>
      <c r="C61" s="1178" t="s">
        <v>550</v>
      </c>
      <c r="D61" s="1179"/>
      <c r="E61" s="1180"/>
      <c r="F61" s="323">
        <v>53</v>
      </c>
      <c r="G61" s="323">
        <v>37</v>
      </c>
      <c r="H61" s="324">
        <v>23</v>
      </c>
    </row>
    <row r="62" spans="2:8" ht="45.75" customHeight="1" thickBot="1" x14ac:dyDescent="0.2">
      <c r="B62" s="325"/>
      <c r="C62" s="1181" t="s">
        <v>551</v>
      </c>
      <c r="D62" s="1182"/>
      <c r="E62" s="1183"/>
      <c r="F62" s="326">
        <v>4</v>
      </c>
      <c r="G62" s="326">
        <v>5</v>
      </c>
      <c r="H62" s="327">
        <v>7</v>
      </c>
    </row>
    <row r="63" spans="2:8" ht="52.5" customHeight="1" thickBot="1" x14ac:dyDescent="0.2">
      <c r="B63" s="328"/>
      <c r="C63" s="1184" t="s">
        <v>552</v>
      </c>
      <c r="D63" s="1184"/>
      <c r="E63" s="1185"/>
      <c r="F63" s="329">
        <v>3094</v>
      </c>
      <c r="G63" s="329">
        <v>3094</v>
      </c>
      <c r="H63" s="330">
        <v>3220</v>
      </c>
    </row>
    <row r="64" spans="2:8" x14ac:dyDescent="0.15"/>
  </sheetData>
  <sheetProtection algorithmName="SHA-512" hashValue="fgc27K4/Z6F8eXxNaHqmj7HADLn5Pn0fbqPBMc5PeKRGvpCxm5i9vRF7pMrPOejsjteV46OkRpyKazQ7sgC7gg==" saltValue="+7AgdP9BQJlEzGKe85rt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A35" zoomScale="80" zoomScaleNormal="80" zoomScaleSheetLayoutView="55" workbookViewId="0">
      <selection activeCell="AN43" sqref="AN43:DC47"/>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193" t="s">
        <v>553</v>
      </c>
      <c r="AO43" s="1194"/>
      <c r="AP43" s="1194"/>
      <c r="AQ43" s="1194"/>
      <c r="AR43" s="1194"/>
      <c r="AS43" s="1194"/>
      <c r="AT43" s="1194"/>
      <c r="AU43" s="1194"/>
      <c r="AV43" s="1194"/>
      <c r="AW43" s="1194"/>
      <c r="AX43" s="1194"/>
      <c r="AY43" s="1194"/>
      <c r="AZ43" s="1194"/>
      <c r="BA43" s="1194"/>
      <c r="BB43" s="1194"/>
      <c r="BC43" s="1194"/>
      <c r="BD43" s="1194"/>
      <c r="BE43" s="1194"/>
      <c r="BF43" s="1194"/>
      <c r="BG43" s="1194"/>
      <c r="BH43" s="1194"/>
      <c r="BI43" s="1194"/>
      <c r="BJ43" s="1194"/>
      <c r="BK43" s="1194"/>
      <c r="BL43" s="1194"/>
      <c r="BM43" s="1194"/>
      <c r="BN43" s="1194"/>
      <c r="BO43" s="1194"/>
      <c r="BP43" s="1194"/>
      <c r="BQ43" s="1194"/>
      <c r="BR43" s="1194"/>
      <c r="BS43" s="1194"/>
      <c r="BT43" s="1194"/>
      <c r="BU43" s="1194"/>
      <c r="BV43" s="1194"/>
      <c r="BW43" s="1194"/>
      <c r="BX43" s="1194"/>
      <c r="BY43" s="1194"/>
      <c r="BZ43" s="1194"/>
      <c r="CA43" s="1194"/>
      <c r="CB43" s="1194"/>
      <c r="CC43" s="1194"/>
      <c r="CD43" s="1194"/>
      <c r="CE43" s="1194"/>
      <c r="CF43" s="1194"/>
      <c r="CG43" s="1194"/>
      <c r="CH43" s="1194"/>
      <c r="CI43" s="1194"/>
      <c r="CJ43" s="1194"/>
      <c r="CK43" s="1194"/>
      <c r="CL43" s="1194"/>
      <c r="CM43" s="1194"/>
      <c r="CN43" s="1194"/>
      <c r="CO43" s="1194"/>
      <c r="CP43" s="1194"/>
      <c r="CQ43" s="1194"/>
      <c r="CR43" s="1194"/>
      <c r="CS43" s="1194"/>
      <c r="CT43" s="1194"/>
      <c r="CU43" s="1194"/>
      <c r="CV43" s="1194"/>
      <c r="CW43" s="1194"/>
      <c r="CX43" s="1194"/>
      <c r="CY43" s="1194"/>
      <c r="CZ43" s="1194"/>
      <c r="DA43" s="1194"/>
      <c r="DB43" s="1194"/>
      <c r="DC43" s="1195"/>
    </row>
    <row r="44" spans="2:109" x14ac:dyDescent="0.15">
      <c r="B44" s="10"/>
      <c r="AN44" s="1196"/>
      <c r="AO44" s="1197"/>
      <c r="AP44" s="1197"/>
      <c r="AQ44" s="1197"/>
      <c r="AR44" s="1197"/>
      <c r="AS44" s="1197"/>
      <c r="AT44" s="1197"/>
      <c r="AU44" s="1197"/>
      <c r="AV44" s="1197"/>
      <c r="AW44" s="1197"/>
      <c r="AX44" s="1197"/>
      <c r="AY44" s="1197"/>
      <c r="AZ44" s="1197"/>
      <c r="BA44" s="1197"/>
      <c r="BB44" s="1197"/>
      <c r="BC44" s="1197"/>
      <c r="BD44" s="1197"/>
      <c r="BE44" s="1197"/>
      <c r="BF44" s="1197"/>
      <c r="BG44" s="1197"/>
      <c r="BH44" s="1197"/>
      <c r="BI44" s="1197"/>
      <c r="BJ44" s="1197"/>
      <c r="BK44" s="1197"/>
      <c r="BL44" s="1197"/>
      <c r="BM44" s="1197"/>
      <c r="BN44" s="1197"/>
      <c r="BO44" s="1197"/>
      <c r="BP44" s="1197"/>
      <c r="BQ44" s="1197"/>
      <c r="BR44" s="1197"/>
      <c r="BS44" s="1197"/>
      <c r="BT44" s="1197"/>
      <c r="BU44" s="1197"/>
      <c r="BV44" s="1197"/>
      <c r="BW44" s="1197"/>
      <c r="BX44" s="1197"/>
      <c r="BY44" s="1197"/>
      <c r="BZ44" s="1197"/>
      <c r="CA44" s="1197"/>
      <c r="CB44" s="1197"/>
      <c r="CC44" s="1197"/>
      <c r="CD44" s="1197"/>
      <c r="CE44" s="1197"/>
      <c r="CF44" s="1197"/>
      <c r="CG44" s="1197"/>
      <c r="CH44" s="1197"/>
      <c r="CI44" s="1197"/>
      <c r="CJ44" s="1197"/>
      <c r="CK44" s="1197"/>
      <c r="CL44" s="1197"/>
      <c r="CM44" s="1197"/>
      <c r="CN44" s="1197"/>
      <c r="CO44" s="1197"/>
      <c r="CP44" s="1197"/>
      <c r="CQ44" s="1197"/>
      <c r="CR44" s="1197"/>
      <c r="CS44" s="1197"/>
      <c r="CT44" s="1197"/>
      <c r="CU44" s="1197"/>
      <c r="CV44" s="1197"/>
      <c r="CW44" s="1197"/>
      <c r="CX44" s="1197"/>
      <c r="CY44" s="1197"/>
      <c r="CZ44" s="1197"/>
      <c r="DA44" s="1197"/>
      <c r="DB44" s="1197"/>
      <c r="DC44" s="1198"/>
    </row>
    <row r="45" spans="2:109" x14ac:dyDescent="0.15">
      <c r="B45" s="10"/>
      <c r="AN45" s="1196"/>
      <c r="AO45" s="1197"/>
      <c r="AP45" s="1197"/>
      <c r="AQ45" s="1197"/>
      <c r="AR45" s="1197"/>
      <c r="AS45" s="1197"/>
      <c r="AT45" s="1197"/>
      <c r="AU45" s="1197"/>
      <c r="AV45" s="1197"/>
      <c r="AW45" s="1197"/>
      <c r="AX45" s="1197"/>
      <c r="AY45" s="1197"/>
      <c r="AZ45" s="1197"/>
      <c r="BA45" s="1197"/>
      <c r="BB45" s="1197"/>
      <c r="BC45" s="1197"/>
      <c r="BD45" s="1197"/>
      <c r="BE45" s="1197"/>
      <c r="BF45" s="1197"/>
      <c r="BG45" s="1197"/>
      <c r="BH45" s="1197"/>
      <c r="BI45" s="1197"/>
      <c r="BJ45" s="1197"/>
      <c r="BK45" s="1197"/>
      <c r="BL45" s="1197"/>
      <c r="BM45" s="1197"/>
      <c r="BN45" s="1197"/>
      <c r="BO45" s="1197"/>
      <c r="BP45" s="1197"/>
      <c r="BQ45" s="1197"/>
      <c r="BR45" s="1197"/>
      <c r="BS45" s="1197"/>
      <c r="BT45" s="1197"/>
      <c r="BU45" s="1197"/>
      <c r="BV45" s="1197"/>
      <c r="BW45" s="1197"/>
      <c r="BX45" s="1197"/>
      <c r="BY45" s="1197"/>
      <c r="BZ45" s="1197"/>
      <c r="CA45" s="1197"/>
      <c r="CB45" s="1197"/>
      <c r="CC45" s="1197"/>
      <c r="CD45" s="1197"/>
      <c r="CE45" s="1197"/>
      <c r="CF45" s="1197"/>
      <c r="CG45" s="1197"/>
      <c r="CH45" s="1197"/>
      <c r="CI45" s="1197"/>
      <c r="CJ45" s="1197"/>
      <c r="CK45" s="1197"/>
      <c r="CL45" s="1197"/>
      <c r="CM45" s="1197"/>
      <c r="CN45" s="1197"/>
      <c r="CO45" s="1197"/>
      <c r="CP45" s="1197"/>
      <c r="CQ45" s="1197"/>
      <c r="CR45" s="1197"/>
      <c r="CS45" s="1197"/>
      <c r="CT45" s="1197"/>
      <c r="CU45" s="1197"/>
      <c r="CV45" s="1197"/>
      <c r="CW45" s="1197"/>
      <c r="CX45" s="1197"/>
      <c r="CY45" s="1197"/>
      <c r="CZ45" s="1197"/>
      <c r="DA45" s="1197"/>
      <c r="DB45" s="1197"/>
      <c r="DC45" s="1198"/>
    </row>
    <row r="46" spans="2:109" x14ac:dyDescent="0.15">
      <c r="B46" s="10"/>
      <c r="AN46" s="1196"/>
      <c r="AO46" s="1197"/>
      <c r="AP46" s="1197"/>
      <c r="AQ46" s="1197"/>
      <c r="AR46" s="1197"/>
      <c r="AS46" s="1197"/>
      <c r="AT46" s="1197"/>
      <c r="AU46" s="1197"/>
      <c r="AV46" s="1197"/>
      <c r="AW46" s="1197"/>
      <c r="AX46" s="1197"/>
      <c r="AY46" s="1197"/>
      <c r="AZ46" s="1197"/>
      <c r="BA46" s="1197"/>
      <c r="BB46" s="1197"/>
      <c r="BC46" s="1197"/>
      <c r="BD46" s="1197"/>
      <c r="BE46" s="1197"/>
      <c r="BF46" s="1197"/>
      <c r="BG46" s="1197"/>
      <c r="BH46" s="1197"/>
      <c r="BI46" s="1197"/>
      <c r="BJ46" s="1197"/>
      <c r="BK46" s="1197"/>
      <c r="BL46" s="1197"/>
      <c r="BM46" s="1197"/>
      <c r="BN46" s="1197"/>
      <c r="BO46" s="1197"/>
      <c r="BP46" s="1197"/>
      <c r="BQ46" s="1197"/>
      <c r="BR46" s="1197"/>
      <c r="BS46" s="1197"/>
      <c r="BT46" s="1197"/>
      <c r="BU46" s="1197"/>
      <c r="BV46" s="1197"/>
      <c r="BW46" s="1197"/>
      <c r="BX46" s="1197"/>
      <c r="BY46" s="1197"/>
      <c r="BZ46" s="1197"/>
      <c r="CA46" s="1197"/>
      <c r="CB46" s="1197"/>
      <c r="CC46" s="1197"/>
      <c r="CD46" s="1197"/>
      <c r="CE46" s="1197"/>
      <c r="CF46" s="1197"/>
      <c r="CG46" s="1197"/>
      <c r="CH46" s="1197"/>
      <c r="CI46" s="1197"/>
      <c r="CJ46" s="1197"/>
      <c r="CK46" s="1197"/>
      <c r="CL46" s="1197"/>
      <c r="CM46" s="1197"/>
      <c r="CN46" s="1197"/>
      <c r="CO46" s="1197"/>
      <c r="CP46" s="1197"/>
      <c r="CQ46" s="1197"/>
      <c r="CR46" s="1197"/>
      <c r="CS46" s="1197"/>
      <c r="CT46" s="1197"/>
      <c r="CU46" s="1197"/>
      <c r="CV46" s="1197"/>
      <c r="CW46" s="1197"/>
      <c r="CX46" s="1197"/>
      <c r="CY46" s="1197"/>
      <c r="CZ46" s="1197"/>
      <c r="DA46" s="1197"/>
      <c r="DB46" s="1197"/>
      <c r="DC46" s="1198"/>
    </row>
    <row r="47" spans="2:109" x14ac:dyDescent="0.15">
      <c r="B47" s="10"/>
      <c r="AN47" s="1199"/>
      <c r="AO47" s="1200"/>
      <c r="AP47" s="1200"/>
      <c r="AQ47" s="1200"/>
      <c r="AR47" s="1200"/>
      <c r="AS47" s="1200"/>
      <c r="AT47" s="1200"/>
      <c r="AU47" s="1200"/>
      <c r="AV47" s="1200"/>
      <c r="AW47" s="1200"/>
      <c r="AX47" s="1200"/>
      <c r="AY47" s="1200"/>
      <c r="AZ47" s="1200"/>
      <c r="BA47" s="1200"/>
      <c r="BB47" s="1200"/>
      <c r="BC47" s="1200"/>
      <c r="BD47" s="1200"/>
      <c r="BE47" s="1200"/>
      <c r="BF47" s="1200"/>
      <c r="BG47" s="1200"/>
      <c r="BH47" s="1200"/>
      <c r="BI47" s="1200"/>
      <c r="BJ47" s="1200"/>
      <c r="BK47" s="1200"/>
      <c r="BL47" s="1200"/>
      <c r="BM47" s="1200"/>
      <c r="BN47" s="1200"/>
      <c r="BO47" s="1200"/>
      <c r="BP47" s="1200"/>
      <c r="BQ47" s="1200"/>
      <c r="BR47" s="1200"/>
      <c r="BS47" s="1200"/>
      <c r="BT47" s="1200"/>
      <c r="BU47" s="1200"/>
      <c r="BV47" s="1200"/>
      <c r="BW47" s="1200"/>
      <c r="BX47" s="1200"/>
      <c r="BY47" s="1200"/>
      <c r="BZ47" s="1200"/>
      <c r="CA47" s="1200"/>
      <c r="CB47" s="1200"/>
      <c r="CC47" s="1200"/>
      <c r="CD47" s="1200"/>
      <c r="CE47" s="1200"/>
      <c r="CF47" s="1200"/>
      <c r="CG47" s="1200"/>
      <c r="CH47" s="1200"/>
      <c r="CI47" s="1200"/>
      <c r="CJ47" s="1200"/>
      <c r="CK47" s="1200"/>
      <c r="CL47" s="1200"/>
      <c r="CM47" s="1200"/>
      <c r="CN47" s="1200"/>
      <c r="CO47" s="1200"/>
      <c r="CP47" s="1200"/>
      <c r="CQ47" s="1200"/>
      <c r="CR47" s="1200"/>
      <c r="CS47" s="1200"/>
      <c r="CT47" s="1200"/>
      <c r="CU47" s="1200"/>
      <c r="CV47" s="1200"/>
      <c r="CW47" s="1200"/>
      <c r="CX47" s="1200"/>
      <c r="CY47" s="1200"/>
      <c r="CZ47" s="1200"/>
      <c r="DA47" s="1200"/>
      <c r="DB47" s="1200"/>
      <c r="DC47" s="1201"/>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02"/>
      <c r="H50" s="1202"/>
      <c r="I50" s="1202"/>
      <c r="J50" s="1202"/>
      <c r="K50" s="20"/>
      <c r="L50" s="20"/>
      <c r="M50" s="21"/>
      <c r="N50" s="21"/>
      <c r="AN50" s="1203"/>
      <c r="AO50" s="1204"/>
      <c r="AP50" s="1204"/>
      <c r="AQ50" s="1204"/>
      <c r="AR50" s="1204"/>
      <c r="AS50" s="1204"/>
      <c r="AT50" s="1204"/>
      <c r="AU50" s="1204"/>
      <c r="AV50" s="1204"/>
      <c r="AW50" s="1204"/>
      <c r="AX50" s="1204"/>
      <c r="AY50" s="1204"/>
      <c r="AZ50" s="1204"/>
      <c r="BA50" s="1204"/>
      <c r="BB50" s="1204"/>
      <c r="BC50" s="1204"/>
      <c r="BD50" s="1204"/>
      <c r="BE50" s="1204"/>
      <c r="BF50" s="1204"/>
      <c r="BG50" s="1204"/>
      <c r="BH50" s="1204"/>
      <c r="BI50" s="1204"/>
      <c r="BJ50" s="1204"/>
      <c r="BK50" s="1204"/>
      <c r="BL50" s="1204"/>
      <c r="BM50" s="1204"/>
      <c r="BN50" s="1204"/>
      <c r="BO50" s="1205"/>
      <c r="BP50" s="1206" t="s">
        <v>3</v>
      </c>
      <c r="BQ50" s="1206"/>
      <c r="BR50" s="1206"/>
      <c r="BS50" s="1206"/>
      <c r="BT50" s="1206"/>
      <c r="BU50" s="1206"/>
      <c r="BV50" s="1206"/>
      <c r="BW50" s="1206"/>
      <c r="BX50" s="1206" t="s">
        <v>4</v>
      </c>
      <c r="BY50" s="1206"/>
      <c r="BZ50" s="1206"/>
      <c r="CA50" s="1206"/>
      <c r="CB50" s="1206"/>
      <c r="CC50" s="1206"/>
      <c r="CD50" s="1206"/>
      <c r="CE50" s="1206"/>
      <c r="CF50" s="1206" t="s">
        <v>5</v>
      </c>
      <c r="CG50" s="1206"/>
      <c r="CH50" s="1206"/>
      <c r="CI50" s="1206"/>
      <c r="CJ50" s="1206"/>
      <c r="CK50" s="1206"/>
      <c r="CL50" s="1206"/>
      <c r="CM50" s="1206"/>
      <c r="CN50" s="1206" t="s">
        <v>6</v>
      </c>
      <c r="CO50" s="1206"/>
      <c r="CP50" s="1206"/>
      <c r="CQ50" s="1206"/>
      <c r="CR50" s="1206"/>
      <c r="CS50" s="1206"/>
      <c r="CT50" s="1206"/>
      <c r="CU50" s="1206"/>
      <c r="CV50" s="1206" t="s">
        <v>7</v>
      </c>
      <c r="CW50" s="1206"/>
      <c r="CX50" s="1206"/>
      <c r="CY50" s="1206"/>
      <c r="CZ50" s="1206"/>
      <c r="DA50" s="1206"/>
      <c r="DB50" s="1206"/>
      <c r="DC50" s="1206"/>
    </row>
    <row r="51" spans="1:109" ht="13.5" customHeight="1" x14ac:dyDescent="0.15">
      <c r="B51" s="10"/>
      <c r="G51" s="1207"/>
      <c r="H51" s="1207"/>
      <c r="I51" s="1210"/>
      <c r="J51" s="1210"/>
      <c r="K51" s="1208"/>
      <c r="L51" s="1208"/>
      <c r="M51" s="1208"/>
      <c r="N51" s="1208"/>
      <c r="AM51" s="19"/>
      <c r="AN51" s="1209" t="s">
        <v>8</v>
      </c>
      <c r="AO51" s="1209"/>
      <c r="AP51" s="1209"/>
      <c r="AQ51" s="1209"/>
      <c r="AR51" s="1209"/>
      <c r="AS51" s="1209"/>
      <c r="AT51" s="1209"/>
      <c r="AU51" s="1209"/>
      <c r="AV51" s="1209"/>
      <c r="AW51" s="1209"/>
      <c r="AX51" s="1209"/>
      <c r="AY51" s="1209"/>
      <c r="AZ51" s="1209"/>
      <c r="BA51" s="1209"/>
      <c r="BB51" s="1209" t="s">
        <v>9</v>
      </c>
      <c r="BC51" s="1209"/>
      <c r="BD51" s="1209"/>
      <c r="BE51" s="1209"/>
      <c r="BF51" s="1209"/>
      <c r="BG51" s="1209"/>
      <c r="BH51" s="1209"/>
      <c r="BI51" s="1209"/>
      <c r="BJ51" s="1209"/>
      <c r="BK51" s="1209"/>
      <c r="BL51" s="1209"/>
      <c r="BM51" s="1209"/>
      <c r="BN51" s="1209"/>
      <c r="BO51" s="1209"/>
      <c r="BP51" s="1192">
        <v>18.600000000000001</v>
      </c>
      <c r="BQ51" s="1192"/>
      <c r="BR51" s="1192"/>
      <c r="BS51" s="1192"/>
      <c r="BT51" s="1192"/>
      <c r="BU51" s="1192"/>
      <c r="BV51" s="1192"/>
      <c r="BW51" s="1192"/>
      <c r="BX51" s="1192">
        <v>27.4</v>
      </c>
      <c r="BY51" s="1192"/>
      <c r="BZ51" s="1192"/>
      <c r="CA51" s="1192"/>
      <c r="CB51" s="1192"/>
      <c r="CC51" s="1192"/>
      <c r="CD51" s="1192"/>
      <c r="CE51" s="1192"/>
      <c r="CF51" s="1192">
        <v>45.8</v>
      </c>
      <c r="CG51" s="1192"/>
      <c r="CH51" s="1192"/>
      <c r="CI51" s="1192"/>
      <c r="CJ51" s="1192"/>
      <c r="CK51" s="1192"/>
      <c r="CL51" s="1192"/>
      <c r="CM51" s="1192"/>
      <c r="CN51" s="1192">
        <v>29.1</v>
      </c>
      <c r="CO51" s="1192"/>
      <c r="CP51" s="1192"/>
      <c r="CQ51" s="1192"/>
      <c r="CR51" s="1192"/>
      <c r="CS51" s="1192"/>
      <c r="CT51" s="1192"/>
      <c r="CU51" s="1192"/>
      <c r="CV51" s="1192">
        <v>17.5</v>
      </c>
      <c r="CW51" s="1192"/>
      <c r="CX51" s="1192"/>
      <c r="CY51" s="1192"/>
      <c r="CZ51" s="1192"/>
      <c r="DA51" s="1192"/>
      <c r="DB51" s="1192"/>
      <c r="DC51" s="1192"/>
    </row>
    <row r="52" spans="1:109" x14ac:dyDescent="0.15">
      <c r="B52" s="10"/>
      <c r="G52" s="1207"/>
      <c r="H52" s="1207"/>
      <c r="I52" s="1210"/>
      <c r="J52" s="1210"/>
      <c r="K52" s="1208"/>
      <c r="L52" s="1208"/>
      <c r="M52" s="1208"/>
      <c r="N52" s="1208"/>
      <c r="AM52" s="19"/>
      <c r="AN52" s="1209"/>
      <c r="AO52" s="1209"/>
      <c r="AP52" s="1209"/>
      <c r="AQ52" s="1209"/>
      <c r="AR52" s="1209"/>
      <c r="AS52" s="1209"/>
      <c r="AT52" s="1209"/>
      <c r="AU52" s="1209"/>
      <c r="AV52" s="1209"/>
      <c r="AW52" s="1209"/>
      <c r="AX52" s="1209"/>
      <c r="AY52" s="1209"/>
      <c r="AZ52" s="1209"/>
      <c r="BA52" s="1209"/>
      <c r="BB52" s="1209"/>
      <c r="BC52" s="1209"/>
      <c r="BD52" s="1209"/>
      <c r="BE52" s="1209"/>
      <c r="BF52" s="1209"/>
      <c r="BG52" s="1209"/>
      <c r="BH52" s="1209"/>
      <c r="BI52" s="1209"/>
      <c r="BJ52" s="1209"/>
      <c r="BK52" s="1209"/>
      <c r="BL52" s="1209"/>
      <c r="BM52" s="1209"/>
      <c r="BN52" s="1209"/>
      <c r="BO52" s="1209"/>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x14ac:dyDescent="0.15">
      <c r="A53" s="18"/>
      <c r="B53" s="10"/>
      <c r="G53" s="1207"/>
      <c r="H53" s="1207"/>
      <c r="I53" s="1202"/>
      <c r="J53" s="1202"/>
      <c r="K53" s="1208"/>
      <c r="L53" s="1208"/>
      <c r="M53" s="1208"/>
      <c r="N53" s="1208"/>
      <c r="AM53" s="19"/>
      <c r="AN53" s="1209"/>
      <c r="AO53" s="1209"/>
      <c r="AP53" s="1209"/>
      <c r="AQ53" s="1209"/>
      <c r="AR53" s="1209"/>
      <c r="AS53" s="1209"/>
      <c r="AT53" s="1209"/>
      <c r="AU53" s="1209"/>
      <c r="AV53" s="1209"/>
      <c r="AW53" s="1209"/>
      <c r="AX53" s="1209"/>
      <c r="AY53" s="1209"/>
      <c r="AZ53" s="1209"/>
      <c r="BA53" s="1209"/>
      <c r="BB53" s="1209" t="s">
        <v>10</v>
      </c>
      <c r="BC53" s="1209"/>
      <c r="BD53" s="1209"/>
      <c r="BE53" s="1209"/>
      <c r="BF53" s="1209"/>
      <c r="BG53" s="1209"/>
      <c r="BH53" s="1209"/>
      <c r="BI53" s="1209"/>
      <c r="BJ53" s="1209"/>
      <c r="BK53" s="1209"/>
      <c r="BL53" s="1209"/>
      <c r="BM53" s="1209"/>
      <c r="BN53" s="1209"/>
      <c r="BO53" s="1209"/>
      <c r="BP53" s="1192">
        <v>63.4</v>
      </c>
      <c r="BQ53" s="1192"/>
      <c r="BR53" s="1192"/>
      <c r="BS53" s="1192"/>
      <c r="BT53" s="1192"/>
      <c r="BU53" s="1192"/>
      <c r="BV53" s="1192"/>
      <c r="BW53" s="1192"/>
      <c r="BX53" s="1192">
        <v>65.400000000000006</v>
      </c>
      <c r="BY53" s="1192"/>
      <c r="BZ53" s="1192"/>
      <c r="CA53" s="1192"/>
      <c r="CB53" s="1192"/>
      <c r="CC53" s="1192"/>
      <c r="CD53" s="1192"/>
      <c r="CE53" s="1192"/>
      <c r="CF53" s="1192">
        <v>63.3</v>
      </c>
      <c r="CG53" s="1192"/>
      <c r="CH53" s="1192"/>
      <c r="CI53" s="1192"/>
      <c r="CJ53" s="1192"/>
      <c r="CK53" s="1192"/>
      <c r="CL53" s="1192"/>
      <c r="CM53" s="1192"/>
      <c r="CN53" s="1192">
        <v>64.099999999999994</v>
      </c>
      <c r="CO53" s="1192"/>
      <c r="CP53" s="1192"/>
      <c r="CQ53" s="1192"/>
      <c r="CR53" s="1192"/>
      <c r="CS53" s="1192"/>
      <c r="CT53" s="1192"/>
      <c r="CU53" s="1192"/>
      <c r="CV53" s="1192">
        <v>65.8</v>
      </c>
      <c r="CW53" s="1192"/>
      <c r="CX53" s="1192"/>
      <c r="CY53" s="1192"/>
      <c r="CZ53" s="1192"/>
      <c r="DA53" s="1192"/>
      <c r="DB53" s="1192"/>
      <c r="DC53" s="1192"/>
    </row>
    <row r="54" spans="1:109" x14ac:dyDescent="0.15">
      <c r="A54" s="18"/>
      <c r="B54" s="10"/>
      <c r="G54" s="1207"/>
      <c r="H54" s="1207"/>
      <c r="I54" s="1202"/>
      <c r="J54" s="1202"/>
      <c r="K54" s="1208"/>
      <c r="L54" s="1208"/>
      <c r="M54" s="1208"/>
      <c r="N54" s="1208"/>
      <c r="AM54" s="19"/>
      <c r="AN54" s="1209"/>
      <c r="AO54" s="1209"/>
      <c r="AP54" s="1209"/>
      <c r="AQ54" s="1209"/>
      <c r="AR54" s="1209"/>
      <c r="AS54" s="1209"/>
      <c r="AT54" s="1209"/>
      <c r="AU54" s="1209"/>
      <c r="AV54" s="1209"/>
      <c r="AW54" s="1209"/>
      <c r="AX54" s="1209"/>
      <c r="AY54" s="1209"/>
      <c r="AZ54" s="1209"/>
      <c r="BA54" s="1209"/>
      <c r="BB54" s="1209"/>
      <c r="BC54" s="1209"/>
      <c r="BD54" s="1209"/>
      <c r="BE54" s="1209"/>
      <c r="BF54" s="1209"/>
      <c r="BG54" s="1209"/>
      <c r="BH54" s="1209"/>
      <c r="BI54" s="1209"/>
      <c r="BJ54" s="1209"/>
      <c r="BK54" s="1209"/>
      <c r="BL54" s="1209"/>
      <c r="BM54" s="1209"/>
      <c r="BN54" s="1209"/>
      <c r="BO54" s="1209"/>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x14ac:dyDescent="0.15">
      <c r="A55" s="18"/>
      <c r="B55" s="10"/>
      <c r="G55" s="1202"/>
      <c r="H55" s="1202"/>
      <c r="I55" s="1202"/>
      <c r="J55" s="1202"/>
      <c r="K55" s="1208"/>
      <c r="L55" s="1208"/>
      <c r="M55" s="1208"/>
      <c r="N55" s="1208"/>
      <c r="AN55" s="1206" t="s">
        <v>11</v>
      </c>
      <c r="AO55" s="1206"/>
      <c r="AP55" s="1206"/>
      <c r="AQ55" s="1206"/>
      <c r="AR55" s="1206"/>
      <c r="AS55" s="1206"/>
      <c r="AT55" s="1206"/>
      <c r="AU55" s="1206"/>
      <c r="AV55" s="1206"/>
      <c r="AW55" s="1206"/>
      <c r="AX55" s="1206"/>
      <c r="AY55" s="1206"/>
      <c r="AZ55" s="1206"/>
      <c r="BA55" s="1206"/>
      <c r="BB55" s="1209" t="s">
        <v>9</v>
      </c>
      <c r="BC55" s="1209"/>
      <c r="BD55" s="1209"/>
      <c r="BE55" s="1209"/>
      <c r="BF55" s="1209"/>
      <c r="BG55" s="1209"/>
      <c r="BH55" s="1209"/>
      <c r="BI55" s="1209"/>
      <c r="BJ55" s="1209"/>
      <c r="BK55" s="1209"/>
      <c r="BL55" s="1209"/>
      <c r="BM55" s="1209"/>
      <c r="BN55" s="1209"/>
      <c r="BO55" s="1209"/>
      <c r="BP55" s="1192">
        <v>35.4</v>
      </c>
      <c r="BQ55" s="1192"/>
      <c r="BR55" s="1192"/>
      <c r="BS55" s="1192"/>
      <c r="BT55" s="1192"/>
      <c r="BU55" s="1192"/>
      <c r="BV55" s="1192"/>
      <c r="BW55" s="1192"/>
      <c r="BX55" s="1192">
        <v>13.4</v>
      </c>
      <c r="BY55" s="1192"/>
      <c r="BZ55" s="1192"/>
      <c r="CA55" s="1192"/>
      <c r="CB55" s="1192"/>
      <c r="CC55" s="1192"/>
      <c r="CD55" s="1192"/>
      <c r="CE55" s="1192"/>
      <c r="CF55" s="1192">
        <v>0</v>
      </c>
      <c r="CG55" s="1192"/>
      <c r="CH55" s="1192"/>
      <c r="CI55" s="1192"/>
      <c r="CJ55" s="1192"/>
      <c r="CK55" s="1192"/>
      <c r="CL55" s="1192"/>
      <c r="CM55" s="1192"/>
      <c r="CN55" s="1192">
        <v>0</v>
      </c>
      <c r="CO55" s="1192"/>
      <c r="CP55" s="1192"/>
      <c r="CQ55" s="1192"/>
      <c r="CR55" s="1192"/>
      <c r="CS55" s="1192"/>
      <c r="CT55" s="1192"/>
      <c r="CU55" s="1192"/>
      <c r="CV55" s="1192">
        <v>0</v>
      </c>
      <c r="CW55" s="1192"/>
      <c r="CX55" s="1192"/>
      <c r="CY55" s="1192"/>
      <c r="CZ55" s="1192"/>
      <c r="DA55" s="1192"/>
      <c r="DB55" s="1192"/>
      <c r="DC55" s="1192"/>
    </row>
    <row r="56" spans="1:109" x14ac:dyDescent="0.15">
      <c r="A56" s="18"/>
      <c r="B56" s="10"/>
      <c r="G56" s="1202"/>
      <c r="H56" s="1202"/>
      <c r="I56" s="1202"/>
      <c r="J56" s="1202"/>
      <c r="K56" s="1208"/>
      <c r="L56" s="1208"/>
      <c r="M56" s="1208"/>
      <c r="N56" s="1208"/>
      <c r="AN56" s="1206"/>
      <c r="AO56" s="1206"/>
      <c r="AP56" s="1206"/>
      <c r="AQ56" s="1206"/>
      <c r="AR56" s="1206"/>
      <c r="AS56" s="1206"/>
      <c r="AT56" s="1206"/>
      <c r="AU56" s="1206"/>
      <c r="AV56" s="1206"/>
      <c r="AW56" s="1206"/>
      <c r="AX56" s="1206"/>
      <c r="AY56" s="1206"/>
      <c r="AZ56" s="1206"/>
      <c r="BA56" s="1206"/>
      <c r="BB56" s="1209"/>
      <c r="BC56" s="1209"/>
      <c r="BD56" s="1209"/>
      <c r="BE56" s="1209"/>
      <c r="BF56" s="1209"/>
      <c r="BG56" s="1209"/>
      <c r="BH56" s="1209"/>
      <c r="BI56" s="1209"/>
      <c r="BJ56" s="1209"/>
      <c r="BK56" s="1209"/>
      <c r="BL56" s="1209"/>
      <c r="BM56" s="1209"/>
      <c r="BN56" s="1209"/>
      <c r="BO56" s="1209"/>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x14ac:dyDescent="0.15">
      <c r="B57" s="22"/>
      <c r="G57" s="1202"/>
      <c r="H57" s="1202"/>
      <c r="I57" s="1211"/>
      <c r="J57" s="1211"/>
      <c r="K57" s="1208"/>
      <c r="L57" s="1208"/>
      <c r="M57" s="1208"/>
      <c r="N57" s="1208"/>
      <c r="AM57" s="3"/>
      <c r="AN57" s="1206"/>
      <c r="AO57" s="1206"/>
      <c r="AP57" s="1206"/>
      <c r="AQ57" s="1206"/>
      <c r="AR57" s="1206"/>
      <c r="AS57" s="1206"/>
      <c r="AT57" s="1206"/>
      <c r="AU57" s="1206"/>
      <c r="AV57" s="1206"/>
      <c r="AW57" s="1206"/>
      <c r="AX57" s="1206"/>
      <c r="AY57" s="1206"/>
      <c r="AZ57" s="1206"/>
      <c r="BA57" s="1206"/>
      <c r="BB57" s="1209" t="s">
        <v>10</v>
      </c>
      <c r="BC57" s="1209"/>
      <c r="BD57" s="1209"/>
      <c r="BE57" s="1209"/>
      <c r="BF57" s="1209"/>
      <c r="BG57" s="1209"/>
      <c r="BH57" s="1209"/>
      <c r="BI57" s="1209"/>
      <c r="BJ57" s="1209"/>
      <c r="BK57" s="1209"/>
      <c r="BL57" s="1209"/>
      <c r="BM57" s="1209"/>
      <c r="BN57" s="1209"/>
      <c r="BO57" s="1209"/>
      <c r="BP57" s="1192">
        <v>66</v>
      </c>
      <c r="BQ57" s="1192"/>
      <c r="BR57" s="1192"/>
      <c r="BS57" s="1192"/>
      <c r="BT57" s="1192"/>
      <c r="BU57" s="1192"/>
      <c r="BV57" s="1192"/>
      <c r="BW57" s="1192"/>
      <c r="BX57" s="1192">
        <v>65.099999999999994</v>
      </c>
      <c r="BY57" s="1192"/>
      <c r="BZ57" s="1192"/>
      <c r="CA57" s="1192"/>
      <c r="CB57" s="1192"/>
      <c r="CC57" s="1192"/>
      <c r="CD57" s="1192"/>
      <c r="CE57" s="1192"/>
      <c r="CF57" s="1192">
        <v>64.3</v>
      </c>
      <c r="CG57" s="1192"/>
      <c r="CH57" s="1192"/>
      <c r="CI57" s="1192"/>
      <c r="CJ57" s="1192"/>
      <c r="CK57" s="1192"/>
      <c r="CL57" s="1192"/>
      <c r="CM57" s="1192"/>
      <c r="CN57" s="1192">
        <v>65.7</v>
      </c>
      <c r="CO57" s="1192"/>
      <c r="CP57" s="1192"/>
      <c r="CQ57" s="1192"/>
      <c r="CR57" s="1192"/>
      <c r="CS57" s="1192"/>
      <c r="CT57" s="1192"/>
      <c r="CU57" s="1192"/>
      <c r="CV57" s="1192">
        <v>66.3</v>
      </c>
      <c r="CW57" s="1192"/>
      <c r="CX57" s="1192"/>
      <c r="CY57" s="1192"/>
      <c r="CZ57" s="1192"/>
      <c r="DA57" s="1192"/>
      <c r="DB57" s="1192"/>
      <c r="DC57" s="1192"/>
      <c r="DD57" s="23"/>
      <c r="DE57" s="22"/>
    </row>
    <row r="58" spans="1:109" s="18" customFormat="1" x14ac:dyDescent="0.15">
      <c r="A58" s="3"/>
      <c r="B58" s="22"/>
      <c r="G58" s="1202"/>
      <c r="H58" s="1202"/>
      <c r="I58" s="1211"/>
      <c r="J58" s="1211"/>
      <c r="K58" s="1208"/>
      <c r="L58" s="1208"/>
      <c r="M58" s="1208"/>
      <c r="N58" s="1208"/>
      <c r="AM58" s="3"/>
      <c r="AN58" s="1206"/>
      <c r="AO58" s="1206"/>
      <c r="AP58" s="1206"/>
      <c r="AQ58" s="1206"/>
      <c r="AR58" s="1206"/>
      <c r="AS58" s="1206"/>
      <c r="AT58" s="1206"/>
      <c r="AU58" s="1206"/>
      <c r="AV58" s="1206"/>
      <c r="AW58" s="1206"/>
      <c r="AX58" s="1206"/>
      <c r="AY58" s="1206"/>
      <c r="AZ58" s="1206"/>
      <c r="BA58" s="1206"/>
      <c r="BB58" s="1209"/>
      <c r="BC58" s="1209"/>
      <c r="BD58" s="1209"/>
      <c r="BE58" s="1209"/>
      <c r="BF58" s="1209"/>
      <c r="BG58" s="1209"/>
      <c r="BH58" s="1209"/>
      <c r="BI58" s="1209"/>
      <c r="BJ58" s="1209"/>
      <c r="BK58" s="1209"/>
      <c r="BL58" s="1209"/>
      <c r="BM58" s="1209"/>
      <c r="BN58" s="1209"/>
      <c r="BO58" s="1209"/>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5" customHeight="1" x14ac:dyDescent="0.15">
      <c r="B65" s="10"/>
      <c r="AN65" s="1193" t="s">
        <v>554</v>
      </c>
      <c r="AO65" s="1194"/>
      <c r="AP65" s="1194"/>
      <c r="AQ65" s="1194"/>
      <c r="AR65" s="1194"/>
      <c r="AS65" s="1194"/>
      <c r="AT65" s="1194"/>
      <c r="AU65" s="1194"/>
      <c r="AV65" s="1194"/>
      <c r="AW65" s="1194"/>
      <c r="AX65" s="1194"/>
      <c r="AY65" s="1194"/>
      <c r="AZ65" s="1194"/>
      <c r="BA65" s="1194"/>
      <c r="BB65" s="1194"/>
      <c r="BC65" s="1194"/>
      <c r="BD65" s="1194"/>
      <c r="BE65" s="1194"/>
      <c r="BF65" s="1194"/>
      <c r="BG65" s="1194"/>
      <c r="BH65" s="1194"/>
      <c r="BI65" s="1194"/>
      <c r="BJ65" s="1194"/>
      <c r="BK65" s="1194"/>
      <c r="BL65" s="1194"/>
      <c r="BM65" s="1194"/>
      <c r="BN65" s="1194"/>
      <c r="BO65" s="1194"/>
      <c r="BP65" s="1194"/>
      <c r="BQ65" s="1194"/>
      <c r="BR65" s="1194"/>
      <c r="BS65" s="1194"/>
      <c r="BT65" s="1194"/>
      <c r="BU65" s="1194"/>
      <c r="BV65" s="1194"/>
      <c r="BW65" s="1194"/>
      <c r="BX65" s="1194"/>
      <c r="BY65" s="1194"/>
      <c r="BZ65" s="1194"/>
      <c r="CA65" s="1194"/>
      <c r="CB65" s="1194"/>
      <c r="CC65" s="1194"/>
      <c r="CD65" s="1194"/>
      <c r="CE65" s="1194"/>
      <c r="CF65" s="1194"/>
      <c r="CG65" s="1194"/>
      <c r="CH65" s="1194"/>
      <c r="CI65" s="1194"/>
      <c r="CJ65" s="1194"/>
      <c r="CK65" s="1194"/>
      <c r="CL65" s="1194"/>
      <c r="CM65" s="1194"/>
      <c r="CN65" s="1194"/>
      <c r="CO65" s="1194"/>
      <c r="CP65" s="1194"/>
      <c r="CQ65" s="1194"/>
      <c r="CR65" s="1194"/>
      <c r="CS65" s="1194"/>
      <c r="CT65" s="1194"/>
      <c r="CU65" s="1194"/>
      <c r="CV65" s="1194"/>
      <c r="CW65" s="1194"/>
      <c r="CX65" s="1194"/>
      <c r="CY65" s="1194"/>
      <c r="CZ65" s="1194"/>
      <c r="DA65" s="1194"/>
      <c r="DB65" s="1194"/>
      <c r="DC65" s="1195"/>
    </row>
    <row r="66" spans="2:107" x14ac:dyDescent="0.15">
      <c r="B66" s="10"/>
      <c r="AN66" s="1196"/>
      <c r="AO66" s="1197"/>
      <c r="AP66" s="1197"/>
      <c r="AQ66" s="1197"/>
      <c r="AR66" s="1197"/>
      <c r="AS66" s="1197"/>
      <c r="AT66" s="1197"/>
      <c r="AU66" s="1197"/>
      <c r="AV66" s="1197"/>
      <c r="AW66" s="1197"/>
      <c r="AX66" s="1197"/>
      <c r="AY66" s="1197"/>
      <c r="AZ66" s="1197"/>
      <c r="BA66" s="1197"/>
      <c r="BB66" s="1197"/>
      <c r="BC66" s="1197"/>
      <c r="BD66" s="1197"/>
      <c r="BE66" s="1197"/>
      <c r="BF66" s="1197"/>
      <c r="BG66" s="1197"/>
      <c r="BH66" s="1197"/>
      <c r="BI66" s="1197"/>
      <c r="BJ66" s="1197"/>
      <c r="BK66" s="1197"/>
      <c r="BL66" s="1197"/>
      <c r="BM66" s="1197"/>
      <c r="BN66" s="1197"/>
      <c r="BO66" s="1197"/>
      <c r="BP66" s="1197"/>
      <c r="BQ66" s="1197"/>
      <c r="BR66" s="1197"/>
      <c r="BS66" s="1197"/>
      <c r="BT66" s="1197"/>
      <c r="BU66" s="1197"/>
      <c r="BV66" s="1197"/>
      <c r="BW66" s="1197"/>
      <c r="BX66" s="1197"/>
      <c r="BY66" s="1197"/>
      <c r="BZ66" s="1197"/>
      <c r="CA66" s="1197"/>
      <c r="CB66" s="1197"/>
      <c r="CC66" s="1197"/>
      <c r="CD66" s="1197"/>
      <c r="CE66" s="1197"/>
      <c r="CF66" s="1197"/>
      <c r="CG66" s="1197"/>
      <c r="CH66" s="1197"/>
      <c r="CI66" s="1197"/>
      <c r="CJ66" s="1197"/>
      <c r="CK66" s="1197"/>
      <c r="CL66" s="1197"/>
      <c r="CM66" s="1197"/>
      <c r="CN66" s="1197"/>
      <c r="CO66" s="1197"/>
      <c r="CP66" s="1197"/>
      <c r="CQ66" s="1197"/>
      <c r="CR66" s="1197"/>
      <c r="CS66" s="1197"/>
      <c r="CT66" s="1197"/>
      <c r="CU66" s="1197"/>
      <c r="CV66" s="1197"/>
      <c r="CW66" s="1197"/>
      <c r="CX66" s="1197"/>
      <c r="CY66" s="1197"/>
      <c r="CZ66" s="1197"/>
      <c r="DA66" s="1197"/>
      <c r="DB66" s="1197"/>
      <c r="DC66" s="1198"/>
    </row>
    <row r="67" spans="2:107" x14ac:dyDescent="0.15">
      <c r="B67" s="10"/>
      <c r="AN67" s="1196"/>
      <c r="AO67" s="1197"/>
      <c r="AP67" s="1197"/>
      <c r="AQ67" s="1197"/>
      <c r="AR67" s="1197"/>
      <c r="AS67" s="1197"/>
      <c r="AT67" s="1197"/>
      <c r="AU67" s="1197"/>
      <c r="AV67" s="1197"/>
      <c r="AW67" s="1197"/>
      <c r="AX67" s="1197"/>
      <c r="AY67" s="1197"/>
      <c r="AZ67" s="1197"/>
      <c r="BA67" s="1197"/>
      <c r="BB67" s="1197"/>
      <c r="BC67" s="1197"/>
      <c r="BD67" s="1197"/>
      <c r="BE67" s="1197"/>
      <c r="BF67" s="1197"/>
      <c r="BG67" s="1197"/>
      <c r="BH67" s="1197"/>
      <c r="BI67" s="1197"/>
      <c r="BJ67" s="1197"/>
      <c r="BK67" s="1197"/>
      <c r="BL67" s="1197"/>
      <c r="BM67" s="1197"/>
      <c r="BN67" s="1197"/>
      <c r="BO67" s="1197"/>
      <c r="BP67" s="1197"/>
      <c r="BQ67" s="1197"/>
      <c r="BR67" s="1197"/>
      <c r="BS67" s="1197"/>
      <c r="BT67" s="1197"/>
      <c r="BU67" s="1197"/>
      <c r="BV67" s="1197"/>
      <c r="BW67" s="1197"/>
      <c r="BX67" s="1197"/>
      <c r="BY67" s="1197"/>
      <c r="BZ67" s="1197"/>
      <c r="CA67" s="1197"/>
      <c r="CB67" s="1197"/>
      <c r="CC67" s="1197"/>
      <c r="CD67" s="1197"/>
      <c r="CE67" s="1197"/>
      <c r="CF67" s="1197"/>
      <c r="CG67" s="1197"/>
      <c r="CH67" s="1197"/>
      <c r="CI67" s="1197"/>
      <c r="CJ67" s="1197"/>
      <c r="CK67" s="1197"/>
      <c r="CL67" s="1197"/>
      <c r="CM67" s="1197"/>
      <c r="CN67" s="1197"/>
      <c r="CO67" s="1197"/>
      <c r="CP67" s="1197"/>
      <c r="CQ67" s="1197"/>
      <c r="CR67" s="1197"/>
      <c r="CS67" s="1197"/>
      <c r="CT67" s="1197"/>
      <c r="CU67" s="1197"/>
      <c r="CV67" s="1197"/>
      <c r="CW67" s="1197"/>
      <c r="CX67" s="1197"/>
      <c r="CY67" s="1197"/>
      <c r="CZ67" s="1197"/>
      <c r="DA67" s="1197"/>
      <c r="DB67" s="1197"/>
      <c r="DC67" s="1198"/>
    </row>
    <row r="68" spans="2:107" x14ac:dyDescent="0.15">
      <c r="B68" s="10"/>
      <c r="AN68" s="1196"/>
      <c r="AO68" s="1197"/>
      <c r="AP68" s="1197"/>
      <c r="AQ68" s="1197"/>
      <c r="AR68" s="1197"/>
      <c r="AS68" s="1197"/>
      <c r="AT68" s="1197"/>
      <c r="AU68" s="1197"/>
      <c r="AV68" s="1197"/>
      <c r="AW68" s="1197"/>
      <c r="AX68" s="1197"/>
      <c r="AY68" s="1197"/>
      <c r="AZ68" s="1197"/>
      <c r="BA68" s="1197"/>
      <c r="BB68" s="1197"/>
      <c r="BC68" s="1197"/>
      <c r="BD68" s="1197"/>
      <c r="BE68" s="1197"/>
      <c r="BF68" s="1197"/>
      <c r="BG68" s="1197"/>
      <c r="BH68" s="1197"/>
      <c r="BI68" s="1197"/>
      <c r="BJ68" s="1197"/>
      <c r="BK68" s="1197"/>
      <c r="BL68" s="1197"/>
      <c r="BM68" s="1197"/>
      <c r="BN68" s="1197"/>
      <c r="BO68" s="1197"/>
      <c r="BP68" s="1197"/>
      <c r="BQ68" s="1197"/>
      <c r="BR68" s="1197"/>
      <c r="BS68" s="1197"/>
      <c r="BT68" s="1197"/>
      <c r="BU68" s="1197"/>
      <c r="BV68" s="1197"/>
      <c r="BW68" s="1197"/>
      <c r="BX68" s="1197"/>
      <c r="BY68" s="1197"/>
      <c r="BZ68" s="1197"/>
      <c r="CA68" s="1197"/>
      <c r="CB68" s="1197"/>
      <c r="CC68" s="1197"/>
      <c r="CD68" s="1197"/>
      <c r="CE68" s="1197"/>
      <c r="CF68" s="1197"/>
      <c r="CG68" s="1197"/>
      <c r="CH68" s="1197"/>
      <c r="CI68" s="1197"/>
      <c r="CJ68" s="1197"/>
      <c r="CK68" s="1197"/>
      <c r="CL68" s="1197"/>
      <c r="CM68" s="1197"/>
      <c r="CN68" s="1197"/>
      <c r="CO68" s="1197"/>
      <c r="CP68" s="1197"/>
      <c r="CQ68" s="1197"/>
      <c r="CR68" s="1197"/>
      <c r="CS68" s="1197"/>
      <c r="CT68" s="1197"/>
      <c r="CU68" s="1197"/>
      <c r="CV68" s="1197"/>
      <c r="CW68" s="1197"/>
      <c r="CX68" s="1197"/>
      <c r="CY68" s="1197"/>
      <c r="CZ68" s="1197"/>
      <c r="DA68" s="1197"/>
      <c r="DB68" s="1197"/>
      <c r="DC68" s="1198"/>
    </row>
    <row r="69" spans="2:107" x14ac:dyDescent="0.15">
      <c r="B69" s="10"/>
      <c r="AN69" s="1199"/>
      <c r="AO69" s="1200"/>
      <c r="AP69" s="1200"/>
      <c r="AQ69" s="1200"/>
      <c r="AR69" s="1200"/>
      <c r="AS69" s="1200"/>
      <c r="AT69" s="1200"/>
      <c r="AU69" s="1200"/>
      <c r="AV69" s="1200"/>
      <c r="AW69" s="1200"/>
      <c r="AX69" s="1200"/>
      <c r="AY69" s="1200"/>
      <c r="AZ69" s="1200"/>
      <c r="BA69" s="1200"/>
      <c r="BB69" s="1200"/>
      <c r="BC69" s="1200"/>
      <c r="BD69" s="1200"/>
      <c r="BE69" s="1200"/>
      <c r="BF69" s="1200"/>
      <c r="BG69" s="1200"/>
      <c r="BH69" s="1200"/>
      <c r="BI69" s="1200"/>
      <c r="BJ69" s="1200"/>
      <c r="BK69" s="1200"/>
      <c r="BL69" s="1200"/>
      <c r="BM69" s="1200"/>
      <c r="BN69" s="1200"/>
      <c r="BO69" s="1200"/>
      <c r="BP69" s="1200"/>
      <c r="BQ69" s="1200"/>
      <c r="BR69" s="1200"/>
      <c r="BS69" s="1200"/>
      <c r="BT69" s="1200"/>
      <c r="BU69" s="1200"/>
      <c r="BV69" s="1200"/>
      <c r="BW69" s="1200"/>
      <c r="BX69" s="1200"/>
      <c r="BY69" s="1200"/>
      <c r="BZ69" s="1200"/>
      <c r="CA69" s="1200"/>
      <c r="CB69" s="1200"/>
      <c r="CC69" s="1200"/>
      <c r="CD69" s="1200"/>
      <c r="CE69" s="1200"/>
      <c r="CF69" s="1200"/>
      <c r="CG69" s="1200"/>
      <c r="CH69" s="1200"/>
      <c r="CI69" s="1200"/>
      <c r="CJ69" s="1200"/>
      <c r="CK69" s="1200"/>
      <c r="CL69" s="1200"/>
      <c r="CM69" s="1200"/>
      <c r="CN69" s="1200"/>
      <c r="CO69" s="1200"/>
      <c r="CP69" s="1200"/>
      <c r="CQ69" s="1200"/>
      <c r="CR69" s="1200"/>
      <c r="CS69" s="1200"/>
      <c r="CT69" s="1200"/>
      <c r="CU69" s="1200"/>
      <c r="CV69" s="1200"/>
      <c r="CW69" s="1200"/>
      <c r="CX69" s="1200"/>
      <c r="CY69" s="1200"/>
      <c r="CZ69" s="1200"/>
      <c r="DA69" s="1200"/>
      <c r="DB69" s="1200"/>
      <c r="DC69" s="1201"/>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02"/>
      <c r="H72" s="1202"/>
      <c r="I72" s="1202"/>
      <c r="J72" s="1202"/>
      <c r="K72" s="20"/>
      <c r="L72" s="20"/>
      <c r="M72" s="21"/>
      <c r="N72" s="21"/>
      <c r="AN72" s="1203"/>
      <c r="AO72" s="1204"/>
      <c r="AP72" s="1204"/>
      <c r="AQ72" s="1204"/>
      <c r="AR72" s="1204"/>
      <c r="AS72" s="1204"/>
      <c r="AT72" s="1204"/>
      <c r="AU72" s="1204"/>
      <c r="AV72" s="1204"/>
      <c r="AW72" s="1204"/>
      <c r="AX72" s="1204"/>
      <c r="AY72" s="1204"/>
      <c r="AZ72" s="1204"/>
      <c r="BA72" s="1204"/>
      <c r="BB72" s="1204"/>
      <c r="BC72" s="1204"/>
      <c r="BD72" s="1204"/>
      <c r="BE72" s="1204"/>
      <c r="BF72" s="1204"/>
      <c r="BG72" s="1204"/>
      <c r="BH72" s="1204"/>
      <c r="BI72" s="1204"/>
      <c r="BJ72" s="1204"/>
      <c r="BK72" s="1204"/>
      <c r="BL72" s="1204"/>
      <c r="BM72" s="1204"/>
      <c r="BN72" s="1204"/>
      <c r="BO72" s="1205"/>
      <c r="BP72" s="1206" t="s">
        <v>3</v>
      </c>
      <c r="BQ72" s="1206"/>
      <c r="BR72" s="1206"/>
      <c r="BS72" s="1206"/>
      <c r="BT72" s="1206"/>
      <c r="BU72" s="1206"/>
      <c r="BV72" s="1206"/>
      <c r="BW72" s="1206"/>
      <c r="BX72" s="1206" t="s">
        <v>4</v>
      </c>
      <c r="BY72" s="1206"/>
      <c r="BZ72" s="1206"/>
      <c r="CA72" s="1206"/>
      <c r="CB72" s="1206"/>
      <c r="CC72" s="1206"/>
      <c r="CD72" s="1206"/>
      <c r="CE72" s="1206"/>
      <c r="CF72" s="1206" t="s">
        <v>5</v>
      </c>
      <c r="CG72" s="1206"/>
      <c r="CH72" s="1206"/>
      <c r="CI72" s="1206"/>
      <c r="CJ72" s="1206"/>
      <c r="CK72" s="1206"/>
      <c r="CL72" s="1206"/>
      <c r="CM72" s="1206"/>
      <c r="CN72" s="1206" t="s">
        <v>6</v>
      </c>
      <c r="CO72" s="1206"/>
      <c r="CP72" s="1206"/>
      <c r="CQ72" s="1206"/>
      <c r="CR72" s="1206"/>
      <c r="CS72" s="1206"/>
      <c r="CT72" s="1206"/>
      <c r="CU72" s="1206"/>
      <c r="CV72" s="1206" t="s">
        <v>7</v>
      </c>
      <c r="CW72" s="1206"/>
      <c r="CX72" s="1206"/>
      <c r="CY72" s="1206"/>
      <c r="CZ72" s="1206"/>
      <c r="DA72" s="1206"/>
      <c r="DB72" s="1206"/>
      <c r="DC72" s="1206"/>
    </row>
    <row r="73" spans="2:107" x14ac:dyDescent="0.15">
      <c r="B73" s="10"/>
      <c r="G73" s="1207"/>
      <c r="H73" s="1207"/>
      <c r="I73" s="1207"/>
      <c r="J73" s="1207"/>
      <c r="K73" s="1212"/>
      <c r="L73" s="1212"/>
      <c r="M73" s="1212"/>
      <c r="N73" s="1212"/>
      <c r="AM73" s="19"/>
      <c r="AN73" s="1209" t="s">
        <v>8</v>
      </c>
      <c r="AO73" s="1209"/>
      <c r="AP73" s="1209"/>
      <c r="AQ73" s="1209"/>
      <c r="AR73" s="1209"/>
      <c r="AS73" s="1209"/>
      <c r="AT73" s="1209"/>
      <c r="AU73" s="1209"/>
      <c r="AV73" s="1209"/>
      <c r="AW73" s="1209"/>
      <c r="AX73" s="1209"/>
      <c r="AY73" s="1209"/>
      <c r="AZ73" s="1209"/>
      <c r="BA73" s="1209"/>
      <c r="BB73" s="1209" t="s">
        <v>9</v>
      </c>
      <c r="BC73" s="1209"/>
      <c r="BD73" s="1209"/>
      <c r="BE73" s="1209"/>
      <c r="BF73" s="1209"/>
      <c r="BG73" s="1209"/>
      <c r="BH73" s="1209"/>
      <c r="BI73" s="1209"/>
      <c r="BJ73" s="1209"/>
      <c r="BK73" s="1209"/>
      <c r="BL73" s="1209"/>
      <c r="BM73" s="1209"/>
      <c r="BN73" s="1209"/>
      <c r="BO73" s="1209"/>
      <c r="BP73" s="1192">
        <v>18.600000000000001</v>
      </c>
      <c r="BQ73" s="1192"/>
      <c r="BR73" s="1192"/>
      <c r="BS73" s="1192"/>
      <c r="BT73" s="1192"/>
      <c r="BU73" s="1192"/>
      <c r="BV73" s="1192"/>
      <c r="BW73" s="1192"/>
      <c r="BX73" s="1192">
        <v>27.4</v>
      </c>
      <c r="BY73" s="1192"/>
      <c r="BZ73" s="1192"/>
      <c r="CA73" s="1192"/>
      <c r="CB73" s="1192"/>
      <c r="CC73" s="1192"/>
      <c r="CD73" s="1192"/>
      <c r="CE73" s="1192"/>
      <c r="CF73" s="1192">
        <v>45.8</v>
      </c>
      <c r="CG73" s="1192"/>
      <c r="CH73" s="1192"/>
      <c r="CI73" s="1192"/>
      <c r="CJ73" s="1192"/>
      <c r="CK73" s="1192"/>
      <c r="CL73" s="1192"/>
      <c r="CM73" s="1192"/>
      <c r="CN73" s="1192">
        <v>29.1</v>
      </c>
      <c r="CO73" s="1192"/>
      <c r="CP73" s="1192"/>
      <c r="CQ73" s="1192"/>
      <c r="CR73" s="1192"/>
      <c r="CS73" s="1192"/>
      <c r="CT73" s="1192"/>
      <c r="CU73" s="1192"/>
      <c r="CV73" s="1192">
        <v>17.5</v>
      </c>
      <c r="CW73" s="1192"/>
      <c r="CX73" s="1192"/>
      <c r="CY73" s="1192"/>
      <c r="CZ73" s="1192"/>
      <c r="DA73" s="1192"/>
      <c r="DB73" s="1192"/>
      <c r="DC73" s="1192"/>
    </row>
    <row r="74" spans="2:107" x14ac:dyDescent="0.15">
      <c r="B74" s="10"/>
      <c r="G74" s="1207"/>
      <c r="H74" s="1207"/>
      <c r="I74" s="1207"/>
      <c r="J74" s="1207"/>
      <c r="K74" s="1212"/>
      <c r="L74" s="1212"/>
      <c r="M74" s="1212"/>
      <c r="N74" s="1212"/>
      <c r="AM74" s="19"/>
      <c r="AN74" s="1209"/>
      <c r="AO74" s="1209"/>
      <c r="AP74" s="1209"/>
      <c r="AQ74" s="1209"/>
      <c r="AR74" s="1209"/>
      <c r="AS74" s="1209"/>
      <c r="AT74" s="1209"/>
      <c r="AU74" s="1209"/>
      <c r="AV74" s="1209"/>
      <c r="AW74" s="1209"/>
      <c r="AX74" s="1209"/>
      <c r="AY74" s="1209"/>
      <c r="AZ74" s="1209"/>
      <c r="BA74" s="1209"/>
      <c r="BB74" s="1209"/>
      <c r="BC74" s="1209"/>
      <c r="BD74" s="1209"/>
      <c r="BE74" s="1209"/>
      <c r="BF74" s="1209"/>
      <c r="BG74" s="1209"/>
      <c r="BH74" s="1209"/>
      <c r="BI74" s="1209"/>
      <c r="BJ74" s="1209"/>
      <c r="BK74" s="1209"/>
      <c r="BL74" s="1209"/>
      <c r="BM74" s="1209"/>
      <c r="BN74" s="1209"/>
      <c r="BO74" s="1209"/>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x14ac:dyDescent="0.15">
      <c r="B75" s="10"/>
      <c r="G75" s="1207"/>
      <c r="H75" s="1207"/>
      <c r="I75" s="1202"/>
      <c r="J75" s="1202"/>
      <c r="K75" s="1208"/>
      <c r="L75" s="1208"/>
      <c r="M75" s="1208"/>
      <c r="N75" s="1208"/>
      <c r="AM75" s="19"/>
      <c r="AN75" s="1209"/>
      <c r="AO75" s="1209"/>
      <c r="AP75" s="1209"/>
      <c r="AQ75" s="1209"/>
      <c r="AR75" s="1209"/>
      <c r="AS75" s="1209"/>
      <c r="AT75" s="1209"/>
      <c r="AU75" s="1209"/>
      <c r="AV75" s="1209"/>
      <c r="AW75" s="1209"/>
      <c r="AX75" s="1209"/>
      <c r="AY75" s="1209"/>
      <c r="AZ75" s="1209"/>
      <c r="BA75" s="1209"/>
      <c r="BB75" s="1209" t="s">
        <v>13</v>
      </c>
      <c r="BC75" s="1209"/>
      <c r="BD75" s="1209"/>
      <c r="BE75" s="1209"/>
      <c r="BF75" s="1209"/>
      <c r="BG75" s="1209"/>
      <c r="BH75" s="1209"/>
      <c r="BI75" s="1209"/>
      <c r="BJ75" s="1209"/>
      <c r="BK75" s="1209"/>
      <c r="BL75" s="1209"/>
      <c r="BM75" s="1209"/>
      <c r="BN75" s="1209"/>
      <c r="BO75" s="1209"/>
      <c r="BP75" s="1192">
        <v>9.8000000000000007</v>
      </c>
      <c r="BQ75" s="1192"/>
      <c r="BR75" s="1192"/>
      <c r="BS75" s="1192"/>
      <c r="BT75" s="1192"/>
      <c r="BU75" s="1192"/>
      <c r="BV75" s="1192"/>
      <c r="BW75" s="1192"/>
      <c r="BX75" s="1192">
        <v>9.3000000000000007</v>
      </c>
      <c r="BY75" s="1192"/>
      <c r="BZ75" s="1192"/>
      <c r="CA75" s="1192"/>
      <c r="CB75" s="1192"/>
      <c r="CC75" s="1192"/>
      <c r="CD75" s="1192"/>
      <c r="CE75" s="1192"/>
      <c r="CF75" s="1192">
        <v>8.8000000000000007</v>
      </c>
      <c r="CG75" s="1192"/>
      <c r="CH75" s="1192"/>
      <c r="CI75" s="1192"/>
      <c r="CJ75" s="1192"/>
      <c r="CK75" s="1192"/>
      <c r="CL75" s="1192"/>
      <c r="CM75" s="1192"/>
      <c r="CN75" s="1192">
        <v>8.8000000000000007</v>
      </c>
      <c r="CO75" s="1192"/>
      <c r="CP75" s="1192"/>
      <c r="CQ75" s="1192"/>
      <c r="CR75" s="1192"/>
      <c r="CS75" s="1192"/>
      <c r="CT75" s="1192"/>
      <c r="CU75" s="1192"/>
      <c r="CV75" s="1192">
        <v>9.1</v>
      </c>
      <c r="CW75" s="1192"/>
      <c r="CX75" s="1192"/>
      <c r="CY75" s="1192"/>
      <c r="CZ75" s="1192"/>
      <c r="DA75" s="1192"/>
      <c r="DB75" s="1192"/>
      <c r="DC75" s="1192"/>
    </row>
    <row r="76" spans="2:107" x14ac:dyDescent="0.15">
      <c r="B76" s="10"/>
      <c r="G76" s="1207"/>
      <c r="H76" s="1207"/>
      <c r="I76" s="1202"/>
      <c r="J76" s="1202"/>
      <c r="K76" s="1208"/>
      <c r="L76" s="1208"/>
      <c r="M76" s="1208"/>
      <c r="N76" s="1208"/>
      <c r="AM76" s="19"/>
      <c r="AN76" s="1209"/>
      <c r="AO76" s="1209"/>
      <c r="AP76" s="1209"/>
      <c r="AQ76" s="1209"/>
      <c r="AR76" s="1209"/>
      <c r="AS76" s="1209"/>
      <c r="AT76" s="1209"/>
      <c r="AU76" s="1209"/>
      <c r="AV76" s="1209"/>
      <c r="AW76" s="1209"/>
      <c r="AX76" s="1209"/>
      <c r="AY76" s="1209"/>
      <c r="AZ76" s="1209"/>
      <c r="BA76" s="1209"/>
      <c r="BB76" s="1209"/>
      <c r="BC76" s="1209"/>
      <c r="BD76" s="1209"/>
      <c r="BE76" s="1209"/>
      <c r="BF76" s="1209"/>
      <c r="BG76" s="1209"/>
      <c r="BH76" s="1209"/>
      <c r="BI76" s="1209"/>
      <c r="BJ76" s="1209"/>
      <c r="BK76" s="1209"/>
      <c r="BL76" s="1209"/>
      <c r="BM76" s="1209"/>
      <c r="BN76" s="1209"/>
      <c r="BO76" s="1209"/>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x14ac:dyDescent="0.15">
      <c r="B77" s="10"/>
      <c r="G77" s="1202"/>
      <c r="H77" s="1202"/>
      <c r="I77" s="1202"/>
      <c r="J77" s="1202"/>
      <c r="K77" s="1212"/>
      <c r="L77" s="1212"/>
      <c r="M77" s="1212"/>
      <c r="N77" s="1212"/>
      <c r="AN77" s="1206" t="s">
        <v>11</v>
      </c>
      <c r="AO77" s="1206"/>
      <c r="AP77" s="1206"/>
      <c r="AQ77" s="1206"/>
      <c r="AR77" s="1206"/>
      <c r="AS77" s="1206"/>
      <c r="AT77" s="1206"/>
      <c r="AU77" s="1206"/>
      <c r="AV77" s="1206"/>
      <c r="AW77" s="1206"/>
      <c r="AX77" s="1206"/>
      <c r="AY77" s="1206"/>
      <c r="AZ77" s="1206"/>
      <c r="BA77" s="1206"/>
      <c r="BB77" s="1209" t="s">
        <v>9</v>
      </c>
      <c r="BC77" s="1209"/>
      <c r="BD77" s="1209"/>
      <c r="BE77" s="1209"/>
      <c r="BF77" s="1209"/>
      <c r="BG77" s="1209"/>
      <c r="BH77" s="1209"/>
      <c r="BI77" s="1209"/>
      <c r="BJ77" s="1209"/>
      <c r="BK77" s="1209"/>
      <c r="BL77" s="1209"/>
      <c r="BM77" s="1209"/>
      <c r="BN77" s="1209"/>
      <c r="BO77" s="1209"/>
      <c r="BP77" s="1192">
        <v>35.4</v>
      </c>
      <c r="BQ77" s="1192"/>
      <c r="BR77" s="1192"/>
      <c r="BS77" s="1192"/>
      <c r="BT77" s="1192"/>
      <c r="BU77" s="1192"/>
      <c r="BV77" s="1192"/>
      <c r="BW77" s="1192"/>
      <c r="BX77" s="1192">
        <v>13.4</v>
      </c>
      <c r="BY77" s="1192"/>
      <c r="BZ77" s="1192"/>
      <c r="CA77" s="1192"/>
      <c r="CB77" s="1192"/>
      <c r="CC77" s="1192"/>
      <c r="CD77" s="1192"/>
      <c r="CE77" s="1192"/>
      <c r="CF77" s="1192">
        <v>0</v>
      </c>
      <c r="CG77" s="1192"/>
      <c r="CH77" s="1192"/>
      <c r="CI77" s="1192"/>
      <c r="CJ77" s="1192"/>
      <c r="CK77" s="1192"/>
      <c r="CL77" s="1192"/>
      <c r="CM77" s="1192"/>
      <c r="CN77" s="1192">
        <v>0</v>
      </c>
      <c r="CO77" s="1192"/>
      <c r="CP77" s="1192"/>
      <c r="CQ77" s="1192"/>
      <c r="CR77" s="1192"/>
      <c r="CS77" s="1192"/>
      <c r="CT77" s="1192"/>
      <c r="CU77" s="1192"/>
      <c r="CV77" s="1192">
        <v>0</v>
      </c>
      <c r="CW77" s="1192"/>
      <c r="CX77" s="1192"/>
      <c r="CY77" s="1192"/>
      <c r="CZ77" s="1192"/>
      <c r="DA77" s="1192"/>
      <c r="DB77" s="1192"/>
      <c r="DC77" s="1192"/>
    </row>
    <row r="78" spans="2:107" x14ac:dyDescent="0.15">
      <c r="B78" s="10"/>
      <c r="G78" s="1202"/>
      <c r="H78" s="1202"/>
      <c r="I78" s="1202"/>
      <c r="J78" s="1202"/>
      <c r="K78" s="1212"/>
      <c r="L78" s="1212"/>
      <c r="M78" s="1212"/>
      <c r="N78" s="1212"/>
      <c r="AN78" s="1206"/>
      <c r="AO78" s="1206"/>
      <c r="AP78" s="1206"/>
      <c r="AQ78" s="1206"/>
      <c r="AR78" s="1206"/>
      <c r="AS78" s="1206"/>
      <c r="AT78" s="1206"/>
      <c r="AU78" s="1206"/>
      <c r="AV78" s="1206"/>
      <c r="AW78" s="1206"/>
      <c r="AX78" s="1206"/>
      <c r="AY78" s="1206"/>
      <c r="AZ78" s="1206"/>
      <c r="BA78" s="1206"/>
      <c r="BB78" s="1209"/>
      <c r="BC78" s="1209"/>
      <c r="BD78" s="1209"/>
      <c r="BE78" s="1209"/>
      <c r="BF78" s="1209"/>
      <c r="BG78" s="1209"/>
      <c r="BH78" s="1209"/>
      <c r="BI78" s="1209"/>
      <c r="BJ78" s="1209"/>
      <c r="BK78" s="1209"/>
      <c r="BL78" s="1209"/>
      <c r="BM78" s="1209"/>
      <c r="BN78" s="1209"/>
      <c r="BO78" s="1209"/>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x14ac:dyDescent="0.15">
      <c r="B79" s="10"/>
      <c r="G79" s="1202"/>
      <c r="H79" s="1202"/>
      <c r="I79" s="1211"/>
      <c r="J79" s="1211"/>
      <c r="K79" s="1213"/>
      <c r="L79" s="1213"/>
      <c r="M79" s="1213"/>
      <c r="N79" s="1213"/>
      <c r="AN79" s="1206"/>
      <c r="AO79" s="1206"/>
      <c r="AP79" s="1206"/>
      <c r="AQ79" s="1206"/>
      <c r="AR79" s="1206"/>
      <c r="AS79" s="1206"/>
      <c r="AT79" s="1206"/>
      <c r="AU79" s="1206"/>
      <c r="AV79" s="1206"/>
      <c r="AW79" s="1206"/>
      <c r="AX79" s="1206"/>
      <c r="AY79" s="1206"/>
      <c r="AZ79" s="1206"/>
      <c r="BA79" s="1206"/>
      <c r="BB79" s="1209" t="s">
        <v>13</v>
      </c>
      <c r="BC79" s="1209"/>
      <c r="BD79" s="1209"/>
      <c r="BE79" s="1209"/>
      <c r="BF79" s="1209"/>
      <c r="BG79" s="1209"/>
      <c r="BH79" s="1209"/>
      <c r="BI79" s="1209"/>
      <c r="BJ79" s="1209"/>
      <c r="BK79" s="1209"/>
      <c r="BL79" s="1209"/>
      <c r="BM79" s="1209"/>
      <c r="BN79" s="1209"/>
      <c r="BO79" s="1209"/>
      <c r="BP79" s="1192">
        <v>8.8000000000000007</v>
      </c>
      <c r="BQ79" s="1192"/>
      <c r="BR79" s="1192"/>
      <c r="BS79" s="1192"/>
      <c r="BT79" s="1192"/>
      <c r="BU79" s="1192"/>
      <c r="BV79" s="1192"/>
      <c r="BW79" s="1192"/>
      <c r="BX79" s="1192">
        <v>8.3000000000000007</v>
      </c>
      <c r="BY79" s="1192"/>
      <c r="BZ79" s="1192"/>
      <c r="CA79" s="1192"/>
      <c r="CB79" s="1192"/>
      <c r="CC79" s="1192"/>
      <c r="CD79" s="1192"/>
      <c r="CE79" s="1192"/>
      <c r="CF79" s="1192">
        <v>8</v>
      </c>
      <c r="CG79" s="1192"/>
      <c r="CH79" s="1192"/>
      <c r="CI79" s="1192"/>
      <c r="CJ79" s="1192"/>
      <c r="CK79" s="1192"/>
      <c r="CL79" s="1192"/>
      <c r="CM79" s="1192"/>
      <c r="CN79" s="1192">
        <v>8</v>
      </c>
      <c r="CO79" s="1192"/>
      <c r="CP79" s="1192"/>
      <c r="CQ79" s="1192"/>
      <c r="CR79" s="1192"/>
      <c r="CS79" s="1192"/>
      <c r="CT79" s="1192"/>
      <c r="CU79" s="1192"/>
      <c r="CV79" s="1192">
        <v>8</v>
      </c>
      <c r="CW79" s="1192"/>
      <c r="CX79" s="1192"/>
      <c r="CY79" s="1192"/>
      <c r="CZ79" s="1192"/>
      <c r="DA79" s="1192"/>
      <c r="DB79" s="1192"/>
      <c r="DC79" s="1192"/>
    </row>
    <row r="80" spans="2:107" x14ac:dyDescent="0.15">
      <c r="B80" s="10"/>
      <c r="G80" s="1202"/>
      <c r="H80" s="1202"/>
      <c r="I80" s="1211"/>
      <c r="J80" s="1211"/>
      <c r="K80" s="1213"/>
      <c r="L80" s="1213"/>
      <c r="M80" s="1213"/>
      <c r="N80" s="1213"/>
      <c r="AN80" s="1206"/>
      <c r="AO80" s="1206"/>
      <c r="AP80" s="1206"/>
      <c r="AQ80" s="1206"/>
      <c r="AR80" s="1206"/>
      <c r="AS80" s="1206"/>
      <c r="AT80" s="1206"/>
      <c r="AU80" s="1206"/>
      <c r="AV80" s="1206"/>
      <c r="AW80" s="1206"/>
      <c r="AX80" s="1206"/>
      <c r="AY80" s="1206"/>
      <c r="AZ80" s="1206"/>
      <c r="BA80" s="1206"/>
      <c r="BB80" s="1209"/>
      <c r="BC80" s="1209"/>
      <c r="BD80" s="1209"/>
      <c r="BE80" s="1209"/>
      <c r="BF80" s="1209"/>
      <c r="BG80" s="1209"/>
      <c r="BH80" s="1209"/>
      <c r="BI80" s="1209"/>
      <c r="BJ80" s="1209"/>
      <c r="BK80" s="1209"/>
      <c r="BL80" s="1209"/>
      <c r="BM80" s="1209"/>
      <c r="BN80" s="1209"/>
      <c r="BO80" s="1209"/>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CWFKPpMrxuVVHLk51A8V5q5DYWOYTqRdhod5YQkCaUdaVw/MB+OLGYguc+hBc5XFg4LjZJ403ioQ6S2PsbuqbQ==" saltValue="e+RFcRNSW6rrmIpTRN83Y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election activeCell="AW20" sqref="AW20"/>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OdNQ94xvCV2kijzNSKISwF/F3EhPj6ASfOXQrurXeI8vjjSumoavexO4EXrmjR0iehGbmW9UNsaLh4UP7gCnjg==" saltValue="xA3RPfkBpnc8nI90irLPc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94" zoomScaleNormal="100" zoomScaleSheetLayoutView="55" workbookViewId="0">
      <selection activeCell="W125" sqref="W125"/>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OvVJJjWUE9w257k37BlFaFnXqrvDE4RX05GorePDstO8Xl4+FJzdn8AkHwzrZNGXVi3B7FN7HkYipnmgnVmmMw==" saltValue="QU0UWXU+b26M4hvBTGGgr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5528F-BE2A-4FE0-AA17-9F5752D85ECD}">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84" t="s">
        <v>145</v>
      </c>
      <c r="DI1" s="685"/>
      <c r="DJ1" s="685"/>
      <c r="DK1" s="685"/>
      <c r="DL1" s="685"/>
      <c r="DM1" s="685"/>
      <c r="DN1" s="686"/>
      <c r="DO1" s="73"/>
      <c r="DP1" s="684" t="s">
        <v>146</v>
      </c>
      <c r="DQ1" s="685"/>
      <c r="DR1" s="685"/>
      <c r="DS1" s="685"/>
      <c r="DT1" s="685"/>
      <c r="DU1" s="685"/>
      <c r="DV1" s="685"/>
      <c r="DW1" s="685"/>
      <c r="DX1" s="685"/>
      <c r="DY1" s="685"/>
      <c r="DZ1" s="685"/>
      <c r="EA1" s="685"/>
      <c r="EB1" s="685"/>
      <c r="EC1" s="686"/>
      <c r="ED1" s="72"/>
      <c r="EE1" s="72"/>
      <c r="EF1" s="72"/>
      <c r="EG1" s="72"/>
      <c r="EH1" s="72"/>
      <c r="EI1" s="72"/>
      <c r="EJ1" s="72"/>
      <c r="EK1" s="72"/>
      <c r="EL1" s="72"/>
      <c r="EM1" s="72"/>
    </row>
    <row r="2" spans="2:143" ht="22.5" customHeight="1" x14ac:dyDescent="0.15">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40" t="s">
        <v>148</v>
      </c>
      <c r="C3" s="641"/>
      <c r="D3" s="641"/>
      <c r="E3" s="641"/>
      <c r="F3" s="641"/>
      <c r="G3" s="641"/>
      <c r="H3" s="641"/>
      <c r="I3" s="641"/>
      <c r="J3" s="641"/>
      <c r="K3" s="641"/>
      <c r="L3" s="641"/>
      <c r="M3" s="641"/>
      <c r="N3" s="641"/>
      <c r="O3" s="641"/>
      <c r="P3" s="641"/>
      <c r="Q3" s="641"/>
      <c r="R3" s="641"/>
      <c r="S3" s="641"/>
      <c r="T3" s="641"/>
      <c r="U3" s="641"/>
      <c r="V3" s="641"/>
      <c r="W3" s="641"/>
      <c r="X3" s="641"/>
      <c r="Y3" s="641"/>
      <c r="Z3" s="641"/>
      <c r="AA3" s="641"/>
      <c r="AB3" s="641"/>
      <c r="AC3" s="641"/>
      <c r="AD3" s="641"/>
      <c r="AE3" s="641"/>
      <c r="AF3" s="641"/>
      <c r="AG3" s="641"/>
      <c r="AH3" s="641"/>
      <c r="AI3" s="641"/>
      <c r="AJ3" s="641"/>
      <c r="AK3" s="641"/>
      <c r="AL3" s="641"/>
      <c r="AM3" s="641"/>
      <c r="AN3" s="641"/>
      <c r="AO3" s="641"/>
      <c r="AP3" s="640" t="s">
        <v>149</v>
      </c>
      <c r="AQ3" s="641"/>
      <c r="AR3" s="641"/>
      <c r="AS3" s="641"/>
      <c r="AT3" s="641"/>
      <c r="AU3" s="641"/>
      <c r="AV3" s="641"/>
      <c r="AW3" s="641"/>
      <c r="AX3" s="641"/>
      <c r="AY3" s="641"/>
      <c r="AZ3" s="641"/>
      <c r="BA3" s="641"/>
      <c r="BB3" s="641"/>
      <c r="BC3" s="641"/>
      <c r="BD3" s="641"/>
      <c r="BE3" s="641"/>
      <c r="BF3" s="641"/>
      <c r="BG3" s="641"/>
      <c r="BH3" s="641"/>
      <c r="BI3" s="641"/>
      <c r="BJ3" s="641"/>
      <c r="BK3" s="641"/>
      <c r="BL3" s="641"/>
      <c r="BM3" s="641"/>
      <c r="BN3" s="641"/>
      <c r="BO3" s="641"/>
      <c r="BP3" s="641"/>
      <c r="BQ3" s="641"/>
      <c r="BR3" s="641"/>
      <c r="BS3" s="641"/>
      <c r="BT3" s="641"/>
      <c r="BU3" s="641"/>
      <c r="BV3" s="641"/>
      <c r="BW3" s="641"/>
      <c r="BX3" s="641"/>
      <c r="BY3" s="641"/>
      <c r="BZ3" s="641"/>
      <c r="CA3" s="641"/>
      <c r="CB3" s="642"/>
      <c r="CD3" s="640" t="s">
        <v>150</v>
      </c>
      <c r="CE3" s="641"/>
      <c r="CF3" s="641"/>
      <c r="CG3" s="641"/>
      <c r="CH3" s="641"/>
      <c r="CI3" s="641"/>
      <c r="CJ3" s="641"/>
      <c r="CK3" s="641"/>
      <c r="CL3" s="641"/>
      <c r="CM3" s="641"/>
      <c r="CN3" s="641"/>
      <c r="CO3" s="641"/>
      <c r="CP3" s="641"/>
      <c r="CQ3" s="641"/>
      <c r="CR3" s="641"/>
      <c r="CS3" s="641"/>
      <c r="CT3" s="641"/>
      <c r="CU3" s="641"/>
      <c r="CV3" s="641"/>
      <c r="CW3" s="641"/>
      <c r="CX3" s="641"/>
      <c r="CY3" s="641"/>
      <c r="CZ3" s="641"/>
      <c r="DA3" s="641"/>
      <c r="DB3" s="641"/>
      <c r="DC3" s="641"/>
      <c r="DD3" s="641"/>
      <c r="DE3" s="641"/>
      <c r="DF3" s="641"/>
      <c r="DG3" s="641"/>
      <c r="DH3" s="641"/>
      <c r="DI3" s="641"/>
      <c r="DJ3" s="641"/>
      <c r="DK3" s="641"/>
      <c r="DL3" s="641"/>
      <c r="DM3" s="641"/>
      <c r="DN3" s="641"/>
      <c r="DO3" s="641"/>
      <c r="DP3" s="641"/>
      <c r="DQ3" s="641"/>
      <c r="DR3" s="641"/>
      <c r="DS3" s="641"/>
      <c r="DT3" s="641"/>
      <c r="DU3" s="641"/>
      <c r="DV3" s="641"/>
      <c r="DW3" s="641"/>
      <c r="DX3" s="641"/>
      <c r="DY3" s="641"/>
      <c r="DZ3" s="641"/>
      <c r="EA3" s="641"/>
      <c r="EB3" s="641"/>
      <c r="EC3" s="642"/>
    </row>
    <row r="4" spans="2:143" ht="11.25" customHeight="1" x14ac:dyDescent="0.15">
      <c r="B4" s="640" t="s">
        <v>22</v>
      </c>
      <c r="C4" s="641"/>
      <c r="D4" s="641"/>
      <c r="E4" s="641"/>
      <c r="F4" s="641"/>
      <c r="G4" s="641"/>
      <c r="H4" s="641"/>
      <c r="I4" s="641"/>
      <c r="J4" s="641"/>
      <c r="K4" s="641"/>
      <c r="L4" s="641"/>
      <c r="M4" s="641"/>
      <c r="N4" s="641"/>
      <c r="O4" s="641"/>
      <c r="P4" s="641"/>
      <c r="Q4" s="642"/>
      <c r="R4" s="640" t="s">
        <v>151</v>
      </c>
      <c r="S4" s="641"/>
      <c r="T4" s="641"/>
      <c r="U4" s="641"/>
      <c r="V4" s="641"/>
      <c r="W4" s="641"/>
      <c r="X4" s="641"/>
      <c r="Y4" s="642"/>
      <c r="Z4" s="640" t="s">
        <v>152</v>
      </c>
      <c r="AA4" s="641"/>
      <c r="AB4" s="641"/>
      <c r="AC4" s="642"/>
      <c r="AD4" s="640" t="s">
        <v>153</v>
      </c>
      <c r="AE4" s="641"/>
      <c r="AF4" s="641"/>
      <c r="AG4" s="641"/>
      <c r="AH4" s="641"/>
      <c r="AI4" s="641"/>
      <c r="AJ4" s="641"/>
      <c r="AK4" s="642"/>
      <c r="AL4" s="640" t="s">
        <v>152</v>
      </c>
      <c r="AM4" s="641"/>
      <c r="AN4" s="641"/>
      <c r="AO4" s="642"/>
      <c r="AP4" s="687" t="s">
        <v>154</v>
      </c>
      <c r="AQ4" s="687"/>
      <c r="AR4" s="687"/>
      <c r="AS4" s="687"/>
      <c r="AT4" s="687"/>
      <c r="AU4" s="687"/>
      <c r="AV4" s="687"/>
      <c r="AW4" s="687"/>
      <c r="AX4" s="687"/>
      <c r="AY4" s="687"/>
      <c r="AZ4" s="687"/>
      <c r="BA4" s="687"/>
      <c r="BB4" s="687"/>
      <c r="BC4" s="687"/>
      <c r="BD4" s="687"/>
      <c r="BE4" s="687"/>
      <c r="BF4" s="687"/>
      <c r="BG4" s="687" t="s">
        <v>155</v>
      </c>
      <c r="BH4" s="687"/>
      <c r="BI4" s="687"/>
      <c r="BJ4" s="687"/>
      <c r="BK4" s="687"/>
      <c r="BL4" s="687"/>
      <c r="BM4" s="687"/>
      <c r="BN4" s="687"/>
      <c r="BO4" s="687" t="s">
        <v>152</v>
      </c>
      <c r="BP4" s="687"/>
      <c r="BQ4" s="687"/>
      <c r="BR4" s="687"/>
      <c r="BS4" s="687" t="s">
        <v>156</v>
      </c>
      <c r="BT4" s="687"/>
      <c r="BU4" s="687"/>
      <c r="BV4" s="687"/>
      <c r="BW4" s="687"/>
      <c r="BX4" s="687"/>
      <c r="BY4" s="687"/>
      <c r="BZ4" s="687"/>
      <c r="CA4" s="687"/>
      <c r="CB4" s="687"/>
      <c r="CD4" s="640" t="s">
        <v>157</v>
      </c>
      <c r="CE4" s="641"/>
      <c r="CF4" s="641"/>
      <c r="CG4" s="641"/>
      <c r="CH4" s="641"/>
      <c r="CI4" s="641"/>
      <c r="CJ4" s="641"/>
      <c r="CK4" s="641"/>
      <c r="CL4" s="641"/>
      <c r="CM4" s="641"/>
      <c r="CN4" s="641"/>
      <c r="CO4" s="641"/>
      <c r="CP4" s="641"/>
      <c r="CQ4" s="641"/>
      <c r="CR4" s="641"/>
      <c r="CS4" s="641"/>
      <c r="CT4" s="641"/>
      <c r="CU4" s="641"/>
      <c r="CV4" s="641"/>
      <c r="CW4" s="641"/>
      <c r="CX4" s="641"/>
      <c r="CY4" s="641"/>
      <c r="CZ4" s="641"/>
      <c r="DA4" s="641"/>
      <c r="DB4" s="641"/>
      <c r="DC4" s="641"/>
      <c r="DD4" s="641"/>
      <c r="DE4" s="641"/>
      <c r="DF4" s="641"/>
      <c r="DG4" s="641"/>
      <c r="DH4" s="641"/>
      <c r="DI4" s="641"/>
      <c r="DJ4" s="641"/>
      <c r="DK4" s="641"/>
      <c r="DL4" s="641"/>
      <c r="DM4" s="641"/>
      <c r="DN4" s="641"/>
      <c r="DO4" s="641"/>
      <c r="DP4" s="641"/>
      <c r="DQ4" s="641"/>
      <c r="DR4" s="641"/>
      <c r="DS4" s="641"/>
      <c r="DT4" s="641"/>
      <c r="DU4" s="641"/>
      <c r="DV4" s="641"/>
      <c r="DW4" s="641"/>
      <c r="DX4" s="641"/>
      <c r="DY4" s="641"/>
      <c r="DZ4" s="641"/>
      <c r="EA4" s="641"/>
      <c r="EB4" s="641"/>
      <c r="EC4" s="642"/>
    </row>
    <row r="5" spans="2:143" ht="11.25" customHeight="1" x14ac:dyDescent="0.15">
      <c r="B5" s="646" t="s">
        <v>158</v>
      </c>
      <c r="C5" s="647"/>
      <c r="D5" s="647"/>
      <c r="E5" s="647"/>
      <c r="F5" s="647"/>
      <c r="G5" s="647"/>
      <c r="H5" s="647"/>
      <c r="I5" s="647"/>
      <c r="J5" s="647"/>
      <c r="K5" s="647"/>
      <c r="L5" s="647"/>
      <c r="M5" s="647"/>
      <c r="N5" s="647"/>
      <c r="O5" s="647"/>
      <c r="P5" s="647"/>
      <c r="Q5" s="648"/>
      <c r="R5" s="643">
        <v>2021912</v>
      </c>
      <c r="S5" s="644"/>
      <c r="T5" s="644"/>
      <c r="U5" s="644"/>
      <c r="V5" s="644"/>
      <c r="W5" s="644"/>
      <c r="X5" s="644"/>
      <c r="Y5" s="669"/>
      <c r="Z5" s="682">
        <v>18.3</v>
      </c>
      <c r="AA5" s="682"/>
      <c r="AB5" s="682"/>
      <c r="AC5" s="682"/>
      <c r="AD5" s="683">
        <v>1876059</v>
      </c>
      <c r="AE5" s="683"/>
      <c r="AF5" s="683"/>
      <c r="AG5" s="683"/>
      <c r="AH5" s="683"/>
      <c r="AI5" s="683"/>
      <c r="AJ5" s="683"/>
      <c r="AK5" s="683"/>
      <c r="AL5" s="670">
        <v>38.5</v>
      </c>
      <c r="AM5" s="652"/>
      <c r="AN5" s="652"/>
      <c r="AO5" s="671"/>
      <c r="AP5" s="646" t="s">
        <v>159</v>
      </c>
      <c r="AQ5" s="647"/>
      <c r="AR5" s="647"/>
      <c r="AS5" s="647"/>
      <c r="AT5" s="647"/>
      <c r="AU5" s="647"/>
      <c r="AV5" s="647"/>
      <c r="AW5" s="647"/>
      <c r="AX5" s="647"/>
      <c r="AY5" s="647"/>
      <c r="AZ5" s="647"/>
      <c r="BA5" s="647"/>
      <c r="BB5" s="647"/>
      <c r="BC5" s="647"/>
      <c r="BD5" s="647"/>
      <c r="BE5" s="647"/>
      <c r="BF5" s="648"/>
      <c r="BG5" s="588">
        <v>1874785</v>
      </c>
      <c r="BH5" s="589"/>
      <c r="BI5" s="589"/>
      <c r="BJ5" s="589"/>
      <c r="BK5" s="589"/>
      <c r="BL5" s="589"/>
      <c r="BM5" s="589"/>
      <c r="BN5" s="590"/>
      <c r="BO5" s="626">
        <v>92.7</v>
      </c>
      <c r="BP5" s="626"/>
      <c r="BQ5" s="626"/>
      <c r="BR5" s="626"/>
      <c r="BS5" s="627">
        <v>9825</v>
      </c>
      <c r="BT5" s="627"/>
      <c r="BU5" s="627"/>
      <c r="BV5" s="627"/>
      <c r="BW5" s="627"/>
      <c r="BX5" s="627"/>
      <c r="BY5" s="627"/>
      <c r="BZ5" s="627"/>
      <c r="CA5" s="627"/>
      <c r="CB5" s="665"/>
      <c r="CD5" s="640" t="s">
        <v>154</v>
      </c>
      <c r="CE5" s="641"/>
      <c r="CF5" s="641"/>
      <c r="CG5" s="641"/>
      <c r="CH5" s="641"/>
      <c r="CI5" s="641"/>
      <c r="CJ5" s="641"/>
      <c r="CK5" s="641"/>
      <c r="CL5" s="641"/>
      <c r="CM5" s="641"/>
      <c r="CN5" s="641"/>
      <c r="CO5" s="641"/>
      <c r="CP5" s="641"/>
      <c r="CQ5" s="642"/>
      <c r="CR5" s="640" t="s">
        <v>160</v>
      </c>
      <c r="CS5" s="641"/>
      <c r="CT5" s="641"/>
      <c r="CU5" s="641"/>
      <c r="CV5" s="641"/>
      <c r="CW5" s="641"/>
      <c r="CX5" s="641"/>
      <c r="CY5" s="642"/>
      <c r="CZ5" s="640" t="s">
        <v>152</v>
      </c>
      <c r="DA5" s="641"/>
      <c r="DB5" s="641"/>
      <c r="DC5" s="642"/>
      <c r="DD5" s="640" t="s">
        <v>161</v>
      </c>
      <c r="DE5" s="641"/>
      <c r="DF5" s="641"/>
      <c r="DG5" s="641"/>
      <c r="DH5" s="641"/>
      <c r="DI5" s="641"/>
      <c r="DJ5" s="641"/>
      <c r="DK5" s="641"/>
      <c r="DL5" s="641"/>
      <c r="DM5" s="641"/>
      <c r="DN5" s="641"/>
      <c r="DO5" s="641"/>
      <c r="DP5" s="642"/>
      <c r="DQ5" s="640" t="s">
        <v>162</v>
      </c>
      <c r="DR5" s="641"/>
      <c r="DS5" s="641"/>
      <c r="DT5" s="641"/>
      <c r="DU5" s="641"/>
      <c r="DV5" s="641"/>
      <c r="DW5" s="641"/>
      <c r="DX5" s="641"/>
      <c r="DY5" s="641"/>
      <c r="DZ5" s="641"/>
      <c r="EA5" s="641"/>
      <c r="EB5" s="641"/>
      <c r="EC5" s="642"/>
    </row>
    <row r="6" spans="2:143" ht="11.25" customHeight="1" x14ac:dyDescent="0.15">
      <c r="B6" s="585" t="s">
        <v>163</v>
      </c>
      <c r="C6" s="586"/>
      <c r="D6" s="586"/>
      <c r="E6" s="586"/>
      <c r="F6" s="586"/>
      <c r="G6" s="586"/>
      <c r="H6" s="586"/>
      <c r="I6" s="586"/>
      <c r="J6" s="586"/>
      <c r="K6" s="586"/>
      <c r="L6" s="586"/>
      <c r="M6" s="586"/>
      <c r="N6" s="586"/>
      <c r="O6" s="586"/>
      <c r="P6" s="586"/>
      <c r="Q6" s="587"/>
      <c r="R6" s="588">
        <v>69658</v>
      </c>
      <c r="S6" s="589"/>
      <c r="T6" s="589"/>
      <c r="U6" s="589"/>
      <c r="V6" s="589"/>
      <c r="W6" s="589"/>
      <c r="X6" s="589"/>
      <c r="Y6" s="590"/>
      <c r="Z6" s="626">
        <v>0.6</v>
      </c>
      <c r="AA6" s="626"/>
      <c r="AB6" s="626"/>
      <c r="AC6" s="626"/>
      <c r="AD6" s="627">
        <v>69658</v>
      </c>
      <c r="AE6" s="627"/>
      <c r="AF6" s="627"/>
      <c r="AG6" s="627"/>
      <c r="AH6" s="627"/>
      <c r="AI6" s="627"/>
      <c r="AJ6" s="627"/>
      <c r="AK6" s="627"/>
      <c r="AL6" s="591">
        <v>1.4</v>
      </c>
      <c r="AM6" s="592"/>
      <c r="AN6" s="592"/>
      <c r="AO6" s="628"/>
      <c r="AP6" s="585" t="s">
        <v>164</v>
      </c>
      <c r="AQ6" s="586"/>
      <c r="AR6" s="586"/>
      <c r="AS6" s="586"/>
      <c r="AT6" s="586"/>
      <c r="AU6" s="586"/>
      <c r="AV6" s="586"/>
      <c r="AW6" s="586"/>
      <c r="AX6" s="586"/>
      <c r="AY6" s="586"/>
      <c r="AZ6" s="586"/>
      <c r="BA6" s="586"/>
      <c r="BB6" s="586"/>
      <c r="BC6" s="586"/>
      <c r="BD6" s="586"/>
      <c r="BE6" s="586"/>
      <c r="BF6" s="587"/>
      <c r="BG6" s="588">
        <v>1874785</v>
      </c>
      <c r="BH6" s="589"/>
      <c r="BI6" s="589"/>
      <c r="BJ6" s="589"/>
      <c r="BK6" s="589"/>
      <c r="BL6" s="589"/>
      <c r="BM6" s="589"/>
      <c r="BN6" s="590"/>
      <c r="BO6" s="626">
        <v>92.7</v>
      </c>
      <c r="BP6" s="626"/>
      <c r="BQ6" s="626"/>
      <c r="BR6" s="626"/>
      <c r="BS6" s="627">
        <v>9825</v>
      </c>
      <c r="BT6" s="627"/>
      <c r="BU6" s="627"/>
      <c r="BV6" s="627"/>
      <c r="BW6" s="627"/>
      <c r="BX6" s="627"/>
      <c r="BY6" s="627"/>
      <c r="BZ6" s="627"/>
      <c r="CA6" s="627"/>
      <c r="CB6" s="665"/>
      <c r="CD6" s="646" t="s">
        <v>165</v>
      </c>
      <c r="CE6" s="647"/>
      <c r="CF6" s="647"/>
      <c r="CG6" s="647"/>
      <c r="CH6" s="647"/>
      <c r="CI6" s="647"/>
      <c r="CJ6" s="647"/>
      <c r="CK6" s="647"/>
      <c r="CL6" s="647"/>
      <c r="CM6" s="647"/>
      <c r="CN6" s="647"/>
      <c r="CO6" s="647"/>
      <c r="CP6" s="647"/>
      <c r="CQ6" s="648"/>
      <c r="CR6" s="588">
        <v>117407</v>
      </c>
      <c r="CS6" s="589"/>
      <c r="CT6" s="589"/>
      <c r="CU6" s="589"/>
      <c r="CV6" s="589"/>
      <c r="CW6" s="589"/>
      <c r="CX6" s="589"/>
      <c r="CY6" s="590"/>
      <c r="CZ6" s="670">
        <v>1.1000000000000001</v>
      </c>
      <c r="DA6" s="652"/>
      <c r="DB6" s="652"/>
      <c r="DC6" s="672"/>
      <c r="DD6" s="594" t="s">
        <v>61</v>
      </c>
      <c r="DE6" s="589"/>
      <c r="DF6" s="589"/>
      <c r="DG6" s="589"/>
      <c r="DH6" s="589"/>
      <c r="DI6" s="589"/>
      <c r="DJ6" s="589"/>
      <c r="DK6" s="589"/>
      <c r="DL6" s="589"/>
      <c r="DM6" s="589"/>
      <c r="DN6" s="589"/>
      <c r="DO6" s="589"/>
      <c r="DP6" s="590"/>
      <c r="DQ6" s="594">
        <v>117132</v>
      </c>
      <c r="DR6" s="589"/>
      <c r="DS6" s="589"/>
      <c r="DT6" s="589"/>
      <c r="DU6" s="589"/>
      <c r="DV6" s="589"/>
      <c r="DW6" s="589"/>
      <c r="DX6" s="589"/>
      <c r="DY6" s="589"/>
      <c r="DZ6" s="589"/>
      <c r="EA6" s="589"/>
      <c r="EB6" s="589"/>
      <c r="EC6" s="625"/>
    </row>
    <row r="7" spans="2:143" ht="11.25" customHeight="1" x14ac:dyDescent="0.15">
      <c r="B7" s="585" t="s">
        <v>166</v>
      </c>
      <c r="C7" s="586"/>
      <c r="D7" s="586"/>
      <c r="E7" s="586"/>
      <c r="F7" s="586"/>
      <c r="G7" s="586"/>
      <c r="H7" s="586"/>
      <c r="I7" s="586"/>
      <c r="J7" s="586"/>
      <c r="K7" s="586"/>
      <c r="L7" s="586"/>
      <c r="M7" s="586"/>
      <c r="N7" s="586"/>
      <c r="O7" s="586"/>
      <c r="P7" s="586"/>
      <c r="Q7" s="587"/>
      <c r="R7" s="588">
        <v>528</v>
      </c>
      <c r="S7" s="589"/>
      <c r="T7" s="589"/>
      <c r="U7" s="589"/>
      <c r="V7" s="589"/>
      <c r="W7" s="589"/>
      <c r="X7" s="589"/>
      <c r="Y7" s="590"/>
      <c r="Z7" s="626">
        <v>0</v>
      </c>
      <c r="AA7" s="626"/>
      <c r="AB7" s="626"/>
      <c r="AC7" s="626"/>
      <c r="AD7" s="627">
        <v>528</v>
      </c>
      <c r="AE7" s="627"/>
      <c r="AF7" s="627"/>
      <c r="AG7" s="627"/>
      <c r="AH7" s="627"/>
      <c r="AI7" s="627"/>
      <c r="AJ7" s="627"/>
      <c r="AK7" s="627"/>
      <c r="AL7" s="591">
        <v>0</v>
      </c>
      <c r="AM7" s="592"/>
      <c r="AN7" s="592"/>
      <c r="AO7" s="628"/>
      <c r="AP7" s="585" t="s">
        <v>167</v>
      </c>
      <c r="AQ7" s="586"/>
      <c r="AR7" s="586"/>
      <c r="AS7" s="586"/>
      <c r="AT7" s="586"/>
      <c r="AU7" s="586"/>
      <c r="AV7" s="586"/>
      <c r="AW7" s="586"/>
      <c r="AX7" s="586"/>
      <c r="AY7" s="586"/>
      <c r="AZ7" s="586"/>
      <c r="BA7" s="586"/>
      <c r="BB7" s="586"/>
      <c r="BC7" s="586"/>
      <c r="BD7" s="586"/>
      <c r="BE7" s="586"/>
      <c r="BF7" s="587"/>
      <c r="BG7" s="588">
        <v>796542</v>
      </c>
      <c r="BH7" s="589"/>
      <c r="BI7" s="589"/>
      <c r="BJ7" s="589"/>
      <c r="BK7" s="589"/>
      <c r="BL7" s="589"/>
      <c r="BM7" s="589"/>
      <c r="BN7" s="590"/>
      <c r="BO7" s="626">
        <v>39.4</v>
      </c>
      <c r="BP7" s="626"/>
      <c r="BQ7" s="626"/>
      <c r="BR7" s="626"/>
      <c r="BS7" s="627">
        <v>9825</v>
      </c>
      <c r="BT7" s="627"/>
      <c r="BU7" s="627"/>
      <c r="BV7" s="627"/>
      <c r="BW7" s="627"/>
      <c r="BX7" s="627"/>
      <c r="BY7" s="627"/>
      <c r="BZ7" s="627"/>
      <c r="CA7" s="627"/>
      <c r="CB7" s="665"/>
      <c r="CD7" s="585" t="s">
        <v>168</v>
      </c>
      <c r="CE7" s="586"/>
      <c r="CF7" s="586"/>
      <c r="CG7" s="586"/>
      <c r="CH7" s="586"/>
      <c r="CI7" s="586"/>
      <c r="CJ7" s="586"/>
      <c r="CK7" s="586"/>
      <c r="CL7" s="586"/>
      <c r="CM7" s="586"/>
      <c r="CN7" s="586"/>
      <c r="CO7" s="586"/>
      <c r="CP7" s="586"/>
      <c r="CQ7" s="587"/>
      <c r="CR7" s="588">
        <v>3185378</v>
      </c>
      <c r="CS7" s="589"/>
      <c r="CT7" s="589"/>
      <c r="CU7" s="589"/>
      <c r="CV7" s="589"/>
      <c r="CW7" s="589"/>
      <c r="CX7" s="589"/>
      <c r="CY7" s="590"/>
      <c r="CZ7" s="626">
        <v>29.7</v>
      </c>
      <c r="DA7" s="626"/>
      <c r="DB7" s="626"/>
      <c r="DC7" s="626"/>
      <c r="DD7" s="594">
        <v>40392</v>
      </c>
      <c r="DE7" s="589"/>
      <c r="DF7" s="589"/>
      <c r="DG7" s="589"/>
      <c r="DH7" s="589"/>
      <c r="DI7" s="589"/>
      <c r="DJ7" s="589"/>
      <c r="DK7" s="589"/>
      <c r="DL7" s="589"/>
      <c r="DM7" s="589"/>
      <c r="DN7" s="589"/>
      <c r="DO7" s="589"/>
      <c r="DP7" s="590"/>
      <c r="DQ7" s="594">
        <v>2261903</v>
      </c>
      <c r="DR7" s="589"/>
      <c r="DS7" s="589"/>
      <c r="DT7" s="589"/>
      <c r="DU7" s="589"/>
      <c r="DV7" s="589"/>
      <c r="DW7" s="589"/>
      <c r="DX7" s="589"/>
      <c r="DY7" s="589"/>
      <c r="DZ7" s="589"/>
      <c r="EA7" s="589"/>
      <c r="EB7" s="589"/>
      <c r="EC7" s="625"/>
    </row>
    <row r="8" spans="2:143" ht="11.25" customHeight="1" x14ac:dyDescent="0.15">
      <c r="B8" s="585" t="s">
        <v>169</v>
      </c>
      <c r="C8" s="586"/>
      <c r="D8" s="586"/>
      <c r="E8" s="586"/>
      <c r="F8" s="586"/>
      <c r="G8" s="586"/>
      <c r="H8" s="586"/>
      <c r="I8" s="586"/>
      <c r="J8" s="586"/>
      <c r="K8" s="586"/>
      <c r="L8" s="586"/>
      <c r="M8" s="586"/>
      <c r="N8" s="586"/>
      <c r="O8" s="586"/>
      <c r="P8" s="586"/>
      <c r="Q8" s="587"/>
      <c r="R8" s="588">
        <v>6384</v>
      </c>
      <c r="S8" s="589"/>
      <c r="T8" s="589"/>
      <c r="U8" s="589"/>
      <c r="V8" s="589"/>
      <c r="W8" s="589"/>
      <c r="X8" s="589"/>
      <c r="Y8" s="590"/>
      <c r="Z8" s="626">
        <v>0.1</v>
      </c>
      <c r="AA8" s="626"/>
      <c r="AB8" s="626"/>
      <c r="AC8" s="626"/>
      <c r="AD8" s="627">
        <v>6384</v>
      </c>
      <c r="AE8" s="627"/>
      <c r="AF8" s="627"/>
      <c r="AG8" s="627"/>
      <c r="AH8" s="627"/>
      <c r="AI8" s="627"/>
      <c r="AJ8" s="627"/>
      <c r="AK8" s="627"/>
      <c r="AL8" s="591">
        <v>0.1</v>
      </c>
      <c r="AM8" s="592"/>
      <c r="AN8" s="592"/>
      <c r="AO8" s="628"/>
      <c r="AP8" s="585" t="s">
        <v>170</v>
      </c>
      <c r="AQ8" s="586"/>
      <c r="AR8" s="586"/>
      <c r="AS8" s="586"/>
      <c r="AT8" s="586"/>
      <c r="AU8" s="586"/>
      <c r="AV8" s="586"/>
      <c r="AW8" s="586"/>
      <c r="AX8" s="586"/>
      <c r="AY8" s="586"/>
      <c r="AZ8" s="586"/>
      <c r="BA8" s="586"/>
      <c r="BB8" s="586"/>
      <c r="BC8" s="586"/>
      <c r="BD8" s="586"/>
      <c r="BE8" s="586"/>
      <c r="BF8" s="587"/>
      <c r="BG8" s="588">
        <v>31771</v>
      </c>
      <c r="BH8" s="589"/>
      <c r="BI8" s="589"/>
      <c r="BJ8" s="589"/>
      <c r="BK8" s="589"/>
      <c r="BL8" s="589"/>
      <c r="BM8" s="589"/>
      <c r="BN8" s="590"/>
      <c r="BO8" s="626">
        <v>1.6</v>
      </c>
      <c r="BP8" s="626"/>
      <c r="BQ8" s="626"/>
      <c r="BR8" s="626"/>
      <c r="BS8" s="627" t="s">
        <v>61</v>
      </c>
      <c r="BT8" s="627"/>
      <c r="BU8" s="627"/>
      <c r="BV8" s="627"/>
      <c r="BW8" s="627"/>
      <c r="BX8" s="627"/>
      <c r="BY8" s="627"/>
      <c r="BZ8" s="627"/>
      <c r="CA8" s="627"/>
      <c r="CB8" s="665"/>
      <c r="CD8" s="585" t="s">
        <v>171</v>
      </c>
      <c r="CE8" s="586"/>
      <c r="CF8" s="586"/>
      <c r="CG8" s="586"/>
      <c r="CH8" s="586"/>
      <c r="CI8" s="586"/>
      <c r="CJ8" s="586"/>
      <c r="CK8" s="586"/>
      <c r="CL8" s="586"/>
      <c r="CM8" s="586"/>
      <c r="CN8" s="586"/>
      <c r="CO8" s="586"/>
      <c r="CP8" s="586"/>
      <c r="CQ8" s="587"/>
      <c r="CR8" s="588">
        <v>2504100</v>
      </c>
      <c r="CS8" s="589"/>
      <c r="CT8" s="589"/>
      <c r="CU8" s="589"/>
      <c r="CV8" s="589"/>
      <c r="CW8" s="589"/>
      <c r="CX8" s="589"/>
      <c r="CY8" s="590"/>
      <c r="CZ8" s="626">
        <v>23.4</v>
      </c>
      <c r="DA8" s="626"/>
      <c r="DB8" s="626"/>
      <c r="DC8" s="626"/>
      <c r="DD8" s="594">
        <v>14527</v>
      </c>
      <c r="DE8" s="589"/>
      <c r="DF8" s="589"/>
      <c r="DG8" s="589"/>
      <c r="DH8" s="589"/>
      <c r="DI8" s="589"/>
      <c r="DJ8" s="589"/>
      <c r="DK8" s="589"/>
      <c r="DL8" s="589"/>
      <c r="DM8" s="589"/>
      <c r="DN8" s="589"/>
      <c r="DO8" s="589"/>
      <c r="DP8" s="590"/>
      <c r="DQ8" s="594">
        <v>1387308</v>
      </c>
      <c r="DR8" s="589"/>
      <c r="DS8" s="589"/>
      <c r="DT8" s="589"/>
      <c r="DU8" s="589"/>
      <c r="DV8" s="589"/>
      <c r="DW8" s="589"/>
      <c r="DX8" s="589"/>
      <c r="DY8" s="589"/>
      <c r="DZ8" s="589"/>
      <c r="EA8" s="589"/>
      <c r="EB8" s="589"/>
      <c r="EC8" s="625"/>
    </row>
    <row r="9" spans="2:143" ht="11.25" customHeight="1" x14ac:dyDescent="0.15">
      <c r="B9" s="585" t="s">
        <v>172</v>
      </c>
      <c r="C9" s="586"/>
      <c r="D9" s="586"/>
      <c r="E9" s="586"/>
      <c r="F9" s="586"/>
      <c r="G9" s="586"/>
      <c r="H9" s="586"/>
      <c r="I9" s="586"/>
      <c r="J9" s="586"/>
      <c r="K9" s="586"/>
      <c r="L9" s="586"/>
      <c r="M9" s="586"/>
      <c r="N9" s="586"/>
      <c r="O9" s="586"/>
      <c r="P9" s="586"/>
      <c r="Q9" s="587"/>
      <c r="R9" s="588">
        <v>7669</v>
      </c>
      <c r="S9" s="589"/>
      <c r="T9" s="589"/>
      <c r="U9" s="589"/>
      <c r="V9" s="589"/>
      <c r="W9" s="589"/>
      <c r="X9" s="589"/>
      <c r="Y9" s="590"/>
      <c r="Z9" s="626">
        <v>0.1</v>
      </c>
      <c r="AA9" s="626"/>
      <c r="AB9" s="626"/>
      <c r="AC9" s="626"/>
      <c r="AD9" s="627">
        <v>7669</v>
      </c>
      <c r="AE9" s="627"/>
      <c r="AF9" s="627"/>
      <c r="AG9" s="627"/>
      <c r="AH9" s="627"/>
      <c r="AI9" s="627"/>
      <c r="AJ9" s="627"/>
      <c r="AK9" s="627"/>
      <c r="AL9" s="591">
        <v>0.2</v>
      </c>
      <c r="AM9" s="592"/>
      <c r="AN9" s="592"/>
      <c r="AO9" s="628"/>
      <c r="AP9" s="585" t="s">
        <v>173</v>
      </c>
      <c r="AQ9" s="586"/>
      <c r="AR9" s="586"/>
      <c r="AS9" s="586"/>
      <c r="AT9" s="586"/>
      <c r="AU9" s="586"/>
      <c r="AV9" s="586"/>
      <c r="AW9" s="586"/>
      <c r="AX9" s="586"/>
      <c r="AY9" s="586"/>
      <c r="AZ9" s="586"/>
      <c r="BA9" s="586"/>
      <c r="BB9" s="586"/>
      <c r="BC9" s="586"/>
      <c r="BD9" s="586"/>
      <c r="BE9" s="586"/>
      <c r="BF9" s="587"/>
      <c r="BG9" s="588">
        <v>687665</v>
      </c>
      <c r="BH9" s="589"/>
      <c r="BI9" s="589"/>
      <c r="BJ9" s="589"/>
      <c r="BK9" s="589"/>
      <c r="BL9" s="589"/>
      <c r="BM9" s="589"/>
      <c r="BN9" s="590"/>
      <c r="BO9" s="626">
        <v>34</v>
      </c>
      <c r="BP9" s="626"/>
      <c r="BQ9" s="626"/>
      <c r="BR9" s="626"/>
      <c r="BS9" s="627" t="s">
        <v>61</v>
      </c>
      <c r="BT9" s="627"/>
      <c r="BU9" s="627"/>
      <c r="BV9" s="627"/>
      <c r="BW9" s="627"/>
      <c r="BX9" s="627"/>
      <c r="BY9" s="627"/>
      <c r="BZ9" s="627"/>
      <c r="CA9" s="627"/>
      <c r="CB9" s="665"/>
      <c r="CD9" s="585" t="s">
        <v>174</v>
      </c>
      <c r="CE9" s="586"/>
      <c r="CF9" s="586"/>
      <c r="CG9" s="586"/>
      <c r="CH9" s="586"/>
      <c r="CI9" s="586"/>
      <c r="CJ9" s="586"/>
      <c r="CK9" s="586"/>
      <c r="CL9" s="586"/>
      <c r="CM9" s="586"/>
      <c r="CN9" s="586"/>
      <c r="CO9" s="586"/>
      <c r="CP9" s="586"/>
      <c r="CQ9" s="587"/>
      <c r="CR9" s="588">
        <v>477824</v>
      </c>
      <c r="CS9" s="589"/>
      <c r="CT9" s="589"/>
      <c r="CU9" s="589"/>
      <c r="CV9" s="589"/>
      <c r="CW9" s="589"/>
      <c r="CX9" s="589"/>
      <c r="CY9" s="590"/>
      <c r="CZ9" s="626">
        <v>4.5</v>
      </c>
      <c r="DA9" s="626"/>
      <c r="DB9" s="626"/>
      <c r="DC9" s="626"/>
      <c r="DD9" s="594">
        <v>11387</v>
      </c>
      <c r="DE9" s="589"/>
      <c r="DF9" s="589"/>
      <c r="DG9" s="589"/>
      <c r="DH9" s="589"/>
      <c r="DI9" s="589"/>
      <c r="DJ9" s="589"/>
      <c r="DK9" s="589"/>
      <c r="DL9" s="589"/>
      <c r="DM9" s="589"/>
      <c r="DN9" s="589"/>
      <c r="DO9" s="589"/>
      <c r="DP9" s="590"/>
      <c r="DQ9" s="594">
        <v>375502</v>
      </c>
      <c r="DR9" s="589"/>
      <c r="DS9" s="589"/>
      <c r="DT9" s="589"/>
      <c r="DU9" s="589"/>
      <c r="DV9" s="589"/>
      <c r="DW9" s="589"/>
      <c r="DX9" s="589"/>
      <c r="DY9" s="589"/>
      <c r="DZ9" s="589"/>
      <c r="EA9" s="589"/>
      <c r="EB9" s="589"/>
      <c r="EC9" s="625"/>
    </row>
    <row r="10" spans="2:143" ht="11.25" customHeight="1" x14ac:dyDescent="0.15">
      <c r="B10" s="585" t="s">
        <v>175</v>
      </c>
      <c r="C10" s="586"/>
      <c r="D10" s="586"/>
      <c r="E10" s="586"/>
      <c r="F10" s="586"/>
      <c r="G10" s="586"/>
      <c r="H10" s="586"/>
      <c r="I10" s="586"/>
      <c r="J10" s="586"/>
      <c r="K10" s="586"/>
      <c r="L10" s="586"/>
      <c r="M10" s="586"/>
      <c r="N10" s="586"/>
      <c r="O10" s="586"/>
      <c r="P10" s="586"/>
      <c r="Q10" s="587"/>
      <c r="R10" s="588" t="s">
        <v>61</v>
      </c>
      <c r="S10" s="589"/>
      <c r="T10" s="589"/>
      <c r="U10" s="589"/>
      <c r="V10" s="589"/>
      <c r="W10" s="589"/>
      <c r="X10" s="589"/>
      <c r="Y10" s="590"/>
      <c r="Z10" s="626" t="s">
        <v>61</v>
      </c>
      <c r="AA10" s="626"/>
      <c r="AB10" s="626"/>
      <c r="AC10" s="626"/>
      <c r="AD10" s="627" t="s">
        <v>61</v>
      </c>
      <c r="AE10" s="627"/>
      <c r="AF10" s="627"/>
      <c r="AG10" s="627"/>
      <c r="AH10" s="627"/>
      <c r="AI10" s="627"/>
      <c r="AJ10" s="627"/>
      <c r="AK10" s="627"/>
      <c r="AL10" s="591" t="s">
        <v>61</v>
      </c>
      <c r="AM10" s="592"/>
      <c r="AN10" s="592"/>
      <c r="AO10" s="628"/>
      <c r="AP10" s="585" t="s">
        <v>176</v>
      </c>
      <c r="AQ10" s="586"/>
      <c r="AR10" s="586"/>
      <c r="AS10" s="586"/>
      <c r="AT10" s="586"/>
      <c r="AU10" s="586"/>
      <c r="AV10" s="586"/>
      <c r="AW10" s="586"/>
      <c r="AX10" s="586"/>
      <c r="AY10" s="586"/>
      <c r="AZ10" s="586"/>
      <c r="BA10" s="586"/>
      <c r="BB10" s="586"/>
      <c r="BC10" s="586"/>
      <c r="BD10" s="586"/>
      <c r="BE10" s="586"/>
      <c r="BF10" s="587"/>
      <c r="BG10" s="588">
        <v>40369</v>
      </c>
      <c r="BH10" s="589"/>
      <c r="BI10" s="589"/>
      <c r="BJ10" s="589"/>
      <c r="BK10" s="589"/>
      <c r="BL10" s="589"/>
      <c r="BM10" s="589"/>
      <c r="BN10" s="590"/>
      <c r="BO10" s="626">
        <v>2</v>
      </c>
      <c r="BP10" s="626"/>
      <c r="BQ10" s="626"/>
      <c r="BR10" s="626"/>
      <c r="BS10" s="627" t="s">
        <v>61</v>
      </c>
      <c r="BT10" s="627"/>
      <c r="BU10" s="627"/>
      <c r="BV10" s="627"/>
      <c r="BW10" s="627"/>
      <c r="BX10" s="627"/>
      <c r="BY10" s="627"/>
      <c r="BZ10" s="627"/>
      <c r="CA10" s="627"/>
      <c r="CB10" s="665"/>
      <c r="CD10" s="585" t="s">
        <v>177</v>
      </c>
      <c r="CE10" s="586"/>
      <c r="CF10" s="586"/>
      <c r="CG10" s="586"/>
      <c r="CH10" s="586"/>
      <c r="CI10" s="586"/>
      <c r="CJ10" s="586"/>
      <c r="CK10" s="586"/>
      <c r="CL10" s="586"/>
      <c r="CM10" s="586"/>
      <c r="CN10" s="586"/>
      <c r="CO10" s="586"/>
      <c r="CP10" s="586"/>
      <c r="CQ10" s="587"/>
      <c r="CR10" s="588">
        <v>18363</v>
      </c>
      <c r="CS10" s="589"/>
      <c r="CT10" s="589"/>
      <c r="CU10" s="589"/>
      <c r="CV10" s="589"/>
      <c r="CW10" s="589"/>
      <c r="CX10" s="589"/>
      <c r="CY10" s="590"/>
      <c r="CZ10" s="626">
        <v>0.2</v>
      </c>
      <c r="DA10" s="626"/>
      <c r="DB10" s="626"/>
      <c r="DC10" s="626"/>
      <c r="DD10" s="594">
        <v>1661</v>
      </c>
      <c r="DE10" s="589"/>
      <c r="DF10" s="589"/>
      <c r="DG10" s="589"/>
      <c r="DH10" s="589"/>
      <c r="DI10" s="589"/>
      <c r="DJ10" s="589"/>
      <c r="DK10" s="589"/>
      <c r="DL10" s="589"/>
      <c r="DM10" s="589"/>
      <c r="DN10" s="589"/>
      <c r="DO10" s="589"/>
      <c r="DP10" s="590"/>
      <c r="DQ10" s="594">
        <v>8363</v>
      </c>
      <c r="DR10" s="589"/>
      <c r="DS10" s="589"/>
      <c r="DT10" s="589"/>
      <c r="DU10" s="589"/>
      <c r="DV10" s="589"/>
      <c r="DW10" s="589"/>
      <c r="DX10" s="589"/>
      <c r="DY10" s="589"/>
      <c r="DZ10" s="589"/>
      <c r="EA10" s="589"/>
      <c r="EB10" s="589"/>
      <c r="EC10" s="625"/>
    </row>
    <row r="11" spans="2:143" ht="11.25" customHeight="1" x14ac:dyDescent="0.15">
      <c r="B11" s="585" t="s">
        <v>178</v>
      </c>
      <c r="C11" s="586"/>
      <c r="D11" s="586"/>
      <c r="E11" s="586"/>
      <c r="F11" s="586"/>
      <c r="G11" s="586"/>
      <c r="H11" s="586"/>
      <c r="I11" s="586"/>
      <c r="J11" s="586"/>
      <c r="K11" s="586"/>
      <c r="L11" s="586"/>
      <c r="M11" s="586"/>
      <c r="N11" s="586"/>
      <c r="O11" s="586"/>
      <c r="P11" s="586"/>
      <c r="Q11" s="587"/>
      <c r="R11" s="588">
        <v>436718</v>
      </c>
      <c r="S11" s="589"/>
      <c r="T11" s="589"/>
      <c r="U11" s="589"/>
      <c r="V11" s="589"/>
      <c r="W11" s="589"/>
      <c r="X11" s="589"/>
      <c r="Y11" s="590"/>
      <c r="Z11" s="591">
        <v>4</v>
      </c>
      <c r="AA11" s="592"/>
      <c r="AB11" s="592"/>
      <c r="AC11" s="593"/>
      <c r="AD11" s="594">
        <v>436718</v>
      </c>
      <c r="AE11" s="589"/>
      <c r="AF11" s="589"/>
      <c r="AG11" s="589"/>
      <c r="AH11" s="589"/>
      <c r="AI11" s="589"/>
      <c r="AJ11" s="589"/>
      <c r="AK11" s="590"/>
      <c r="AL11" s="591">
        <v>9</v>
      </c>
      <c r="AM11" s="592"/>
      <c r="AN11" s="592"/>
      <c r="AO11" s="628"/>
      <c r="AP11" s="585" t="s">
        <v>179</v>
      </c>
      <c r="AQ11" s="586"/>
      <c r="AR11" s="586"/>
      <c r="AS11" s="586"/>
      <c r="AT11" s="586"/>
      <c r="AU11" s="586"/>
      <c r="AV11" s="586"/>
      <c r="AW11" s="586"/>
      <c r="AX11" s="586"/>
      <c r="AY11" s="586"/>
      <c r="AZ11" s="586"/>
      <c r="BA11" s="586"/>
      <c r="BB11" s="586"/>
      <c r="BC11" s="586"/>
      <c r="BD11" s="586"/>
      <c r="BE11" s="586"/>
      <c r="BF11" s="587"/>
      <c r="BG11" s="588">
        <v>36737</v>
      </c>
      <c r="BH11" s="589"/>
      <c r="BI11" s="589"/>
      <c r="BJ11" s="589"/>
      <c r="BK11" s="589"/>
      <c r="BL11" s="589"/>
      <c r="BM11" s="589"/>
      <c r="BN11" s="590"/>
      <c r="BO11" s="626">
        <v>1.8</v>
      </c>
      <c r="BP11" s="626"/>
      <c r="BQ11" s="626"/>
      <c r="BR11" s="626"/>
      <c r="BS11" s="627">
        <v>9825</v>
      </c>
      <c r="BT11" s="627"/>
      <c r="BU11" s="627"/>
      <c r="BV11" s="627"/>
      <c r="BW11" s="627"/>
      <c r="BX11" s="627"/>
      <c r="BY11" s="627"/>
      <c r="BZ11" s="627"/>
      <c r="CA11" s="627"/>
      <c r="CB11" s="665"/>
      <c r="CD11" s="585" t="s">
        <v>180</v>
      </c>
      <c r="CE11" s="586"/>
      <c r="CF11" s="586"/>
      <c r="CG11" s="586"/>
      <c r="CH11" s="586"/>
      <c r="CI11" s="586"/>
      <c r="CJ11" s="586"/>
      <c r="CK11" s="586"/>
      <c r="CL11" s="586"/>
      <c r="CM11" s="586"/>
      <c r="CN11" s="586"/>
      <c r="CO11" s="586"/>
      <c r="CP11" s="586"/>
      <c r="CQ11" s="587"/>
      <c r="CR11" s="588">
        <v>386273</v>
      </c>
      <c r="CS11" s="589"/>
      <c r="CT11" s="589"/>
      <c r="CU11" s="589"/>
      <c r="CV11" s="589"/>
      <c r="CW11" s="589"/>
      <c r="CX11" s="589"/>
      <c r="CY11" s="590"/>
      <c r="CZ11" s="626">
        <v>3.6</v>
      </c>
      <c r="DA11" s="626"/>
      <c r="DB11" s="626"/>
      <c r="DC11" s="626"/>
      <c r="DD11" s="594">
        <v>89958</v>
      </c>
      <c r="DE11" s="589"/>
      <c r="DF11" s="589"/>
      <c r="DG11" s="589"/>
      <c r="DH11" s="589"/>
      <c r="DI11" s="589"/>
      <c r="DJ11" s="589"/>
      <c r="DK11" s="589"/>
      <c r="DL11" s="589"/>
      <c r="DM11" s="589"/>
      <c r="DN11" s="589"/>
      <c r="DO11" s="589"/>
      <c r="DP11" s="590"/>
      <c r="DQ11" s="594">
        <v>214324</v>
      </c>
      <c r="DR11" s="589"/>
      <c r="DS11" s="589"/>
      <c r="DT11" s="589"/>
      <c r="DU11" s="589"/>
      <c r="DV11" s="589"/>
      <c r="DW11" s="589"/>
      <c r="DX11" s="589"/>
      <c r="DY11" s="589"/>
      <c r="DZ11" s="589"/>
      <c r="EA11" s="589"/>
      <c r="EB11" s="589"/>
      <c r="EC11" s="625"/>
    </row>
    <row r="12" spans="2:143" ht="11.25" customHeight="1" x14ac:dyDescent="0.15">
      <c r="B12" s="585" t="s">
        <v>181</v>
      </c>
      <c r="C12" s="586"/>
      <c r="D12" s="586"/>
      <c r="E12" s="586"/>
      <c r="F12" s="586"/>
      <c r="G12" s="586"/>
      <c r="H12" s="586"/>
      <c r="I12" s="586"/>
      <c r="J12" s="586"/>
      <c r="K12" s="586"/>
      <c r="L12" s="586"/>
      <c r="M12" s="586"/>
      <c r="N12" s="586"/>
      <c r="O12" s="586"/>
      <c r="P12" s="586"/>
      <c r="Q12" s="587"/>
      <c r="R12" s="588">
        <v>6288</v>
      </c>
      <c r="S12" s="589"/>
      <c r="T12" s="589"/>
      <c r="U12" s="589"/>
      <c r="V12" s="589"/>
      <c r="W12" s="589"/>
      <c r="X12" s="589"/>
      <c r="Y12" s="590"/>
      <c r="Z12" s="626">
        <v>0.1</v>
      </c>
      <c r="AA12" s="626"/>
      <c r="AB12" s="626"/>
      <c r="AC12" s="626"/>
      <c r="AD12" s="627">
        <v>6288</v>
      </c>
      <c r="AE12" s="627"/>
      <c r="AF12" s="627"/>
      <c r="AG12" s="627"/>
      <c r="AH12" s="627"/>
      <c r="AI12" s="627"/>
      <c r="AJ12" s="627"/>
      <c r="AK12" s="627"/>
      <c r="AL12" s="591">
        <v>0.1</v>
      </c>
      <c r="AM12" s="592"/>
      <c r="AN12" s="592"/>
      <c r="AO12" s="628"/>
      <c r="AP12" s="585" t="s">
        <v>182</v>
      </c>
      <c r="AQ12" s="586"/>
      <c r="AR12" s="586"/>
      <c r="AS12" s="586"/>
      <c r="AT12" s="586"/>
      <c r="AU12" s="586"/>
      <c r="AV12" s="586"/>
      <c r="AW12" s="586"/>
      <c r="AX12" s="586"/>
      <c r="AY12" s="586"/>
      <c r="AZ12" s="586"/>
      <c r="BA12" s="586"/>
      <c r="BB12" s="586"/>
      <c r="BC12" s="586"/>
      <c r="BD12" s="586"/>
      <c r="BE12" s="586"/>
      <c r="BF12" s="587"/>
      <c r="BG12" s="588">
        <v>888053</v>
      </c>
      <c r="BH12" s="589"/>
      <c r="BI12" s="589"/>
      <c r="BJ12" s="589"/>
      <c r="BK12" s="589"/>
      <c r="BL12" s="589"/>
      <c r="BM12" s="589"/>
      <c r="BN12" s="590"/>
      <c r="BO12" s="626">
        <v>43.9</v>
      </c>
      <c r="BP12" s="626"/>
      <c r="BQ12" s="626"/>
      <c r="BR12" s="626"/>
      <c r="BS12" s="627" t="s">
        <v>61</v>
      </c>
      <c r="BT12" s="627"/>
      <c r="BU12" s="627"/>
      <c r="BV12" s="627"/>
      <c r="BW12" s="627"/>
      <c r="BX12" s="627"/>
      <c r="BY12" s="627"/>
      <c r="BZ12" s="627"/>
      <c r="CA12" s="627"/>
      <c r="CB12" s="665"/>
      <c r="CD12" s="585" t="s">
        <v>183</v>
      </c>
      <c r="CE12" s="586"/>
      <c r="CF12" s="586"/>
      <c r="CG12" s="586"/>
      <c r="CH12" s="586"/>
      <c r="CI12" s="586"/>
      <c r="CJ12" s="586"/>
      <c r="CK12" s="586"/>
      <c r="CL12" s="586"/>
      <c r="CM12" s="586"/>
      <c r="CN12" s="586"/>
      <c r="CO12" s="586"/>
      <c r="CP12" s="586"/>
      <c r="CQ12" s="587"/>
      <c r="CR12" s="588">
        <v>755150</v>
      </c>
      <c r="CS12" s="589"/>
      <c r="CT12" s="589"/>
      <c r="CU12" s="589"/>
      <c r="CV12" s="589"/>
      <c r="CW12" s="589"/>
      <c r="CX12" s="589"/>
      <c r="CY12" s="590"/>
      <c r="CZ12" s="626">
        <v>7</v>
      </c>
      <c r="DA12" s="626"/>
      <c r="DB12" s="626"/>
      <c r="DC12" s="626"/>
      <c r="DD12" s="594">
        <v>87306</v>
      </c>
      <c r="DE12" s="589"/>
      <c r="DF12" s="589"/>
      <c r="DG12" s="589"/>
      <c r="DH12" s="589"/>
      <c r="DI12" s="589"/>
      <c r="DJ12" s="589"/>
      <c r="DK12" s="589"/>
      <c r="DL12" s="589"/>
      <c r="DM12" s="589"/>
      <c r="DN12" s="589"/>
      <c r="DO12" s="589"/>
      <c r="DP12" s="590"/>
      <c r="DQ12" s="594">
        <v>288292</v>
      </c>
      <c r="DR12" s="589"/>
      <c r="DS12" s="589"/>
      <c r="DT12" s="589"/>
      <c r="DU12" s="589"/>
      <c r="DV12" s="589"/>
      <c r="DW12" s="589"/>
      <c r="DX12" s="589"/>
      <c r="DY12" s="589"/>
      <c r="DZ12" s="589"/>
      <c r="EA12" s="589"/>
      <c r="EB12" s="589"/>
      <c r="EC12" s="625"/>
    </row>
    <row r="13" spans="2:143" ht="11.25" customHeight="1" x14ac:dyDescent="0.15">
      <c r="B13" s="585" t="s">
        <v>184</v>
      </c>
      <c r="C13" s="586"/>
      <c r="D13" s="586"/>
      <c r="E13" s="586"/>
      <c r="F13" s="586"/>
      <c r="G13" s="586"/>
      <c r="H13" s="586"/>
      <c r="I13" s="586"/>
      <c r="J13" s="586"/>
      <c r="K13" s="586"/>
      <c r="L13" s="586"/>
      <c r="M13" s="586"/>
      <c r="N13" s="586"/>
      <c r="O13" s="586"/>
      <c r="P13" s="586"/>
      <c r="Q13" s="587"/>
      <c r="R13" s="588" t="s">
        <v>61</v>
      </c>
      <c r="S13" s="589"/>
      <c r="T13" s="589"/>
      <c r="U13" s="589"/>
      <c r="V13" s="589"/>
      <c r="W13" s="589"/>
      <c r="X13" s="589"/>
      <c r="Y13" s="590"/>
      <c r="Z13" s="626" t="s">
        <v>61</v>
      </c>
      <c r="AA13" s="626"/>
      <c r="AB13" s="626"/>
      <c r="AC13" s="626"/>
      <c r="AD13" s="627" t="s">
        <v>61</v>
      </c>
      <c r="AE13" s="627"/>
      <c r="AF13" s="627"/>
      <c r="AG13" s="627"/>
      <c r="AH13" s="627"/>
      <c r="AI13" s="627"/>
      <c r="AJ13" s="627"/>
      <c r="AK13" s="627"/>
      <c r="AL13" s="591" t="s">
        <v>61</v>
      </c>
      <c r="AM13" s="592"/>
      <c r="AN13" s="592"/>
      <c r="AO13" s="628"/>
      <c r="AP13" s="585" t="s">
        <v>185</v>
      </c>
      <c r="AQ13" s="586"/>
      <c r="AR13" s="586"/>
      <c r="AS13" s="586"/>
      <c r="AT13" s="586"/>
      <c r="AU13" s="586"/>
      <c r="AV13" s="586"/>
      <c r="AW13" s="586"/>
      <c r="AX13" s="586"/>
      <c r="AY13" s="586"/>
      <c r="AZ13" s="586"/>
      <c r="BA13" s="586"/>
      <c r="BB13" s="586"/>
      <c r="BC13" s="586"/>
      <c r="BD13" s="586"/>
      <c r="BE13" s="586"/>
      <c r="BF13" s="587"/>
      <c r="BG13" s="588">
        <v>886786</v>
      </c>
      <c r="BH13" s="589"/>
      <c r="BI13" s="589"/>
      <c r="BJ13" s="589"/>
      <c r="BK13" s="589"/>
      <c r="BL13" s="589"/>
      <c r="BM13" s="589"/>
      <c r="BN13" s="590"/>
      <c r="BO13" s="626">
        <v>43.9</v>
      </c>
      <c r="BP13" s="626"/>
      <c r="BQ13" s="626"/>
      <c r="BR13" s="626"/>
      <c r="BS13" s="627" t="s">
        <v>61</v>
      </c>
      <c r="BT13" s="627"/>
      <c r="BU13" s="627"/>
      <c r="BV13" s="627"/>
      <c r="BW13" s="627"/>
      <c r="BX13" s="627"/>
      <c r="BY13" s="627"/>
      <c r="BZ13" s="627"/>
      <c r="CA13" s="627"/>
      <c r="CB13" s="665"/>
      <c r="CD13" s="585" t="s">
        <v>186</v>
      </c>
      <c r="CE13" s="586"/>
      <c r="CF13" s="586"/>
      <c r="CG13" s="586"/>
      <c r="CH13" s="586"/>
      <c r="CI13" s="586"/>
      <c r="CJ13" s="586"/>
      <c r="CK13" s="586"/>
      <c r="CL13" s="586"/>
      <c r="CM13" s="586"/>
      <c r="CN13" s="586"/>
      <c r="CO13" s="586"/>
      <c r="CP13" s="586"/>
      <c r="CQ13" s="587"/>
      <c r="CR13" s="588">
        <v>925163</v>
      </c>
      <c r="CS13" s="589"/>
      <c r="CT13" s="589"/>
      <c r="CU13" s="589"/>
      <c r="CV13" s="589"/>
      <c r="CW13" s="589"/>
      <c r="CX13" s="589"/>
      <c r="CY13" s="590"/>
      <c r="CZ13" s="626">
        <v>8.6</v>
      </c>
      <c r="DA13" s="626"/>
      <c r="DB13" s="626"/>
      <c r="DC13" s="626"/>
      <c r="DD13" s="594">
        <v>434795</v>
      </c>
      <c r="DE13" s="589"/>
      <c r="DF13" s="589"/>
      <c r="DG13" s="589"/>
      <c r="DH13" s="589"/>
      <c r="DI13" s="589"/>
      <c r="DJ13" s="589"/>
      <c r="DK13" s="589"/>
      <c r="DL13" s="589"/>
      <c r="DM13" s="589"/>
      <c r="DN13" s="589"/>
      <c r="DO13" s="589"/>
      <c r="DP13" s="590"/>
      <c r="DQ13" s="594">
        <v>474979</v>
      </c>
      <c r="DR13" s="589"/>
      <c r="DS13" s="589"/>
      <c r="DT13" s="589"/>
      <c r="DU13" s="589"/>
      <c r="DV13" s="589"/>
      <c r="DW13" s="589"/>
      <c r="DX13" s="589"/>
      <c r="DY13" s="589"/>
      <c r="DZ13" s="589"/>
      <c r="EA13" s="589"/>
      <c r="EB13" s="589"/>
      <c r="EC13" s="625"/>
    </row>
    <row r="14" spans="2:143" ht="11.25" customHeight="1" x14ac:dyDescent="0.15">
      <c r="B14" s="585" t="s">
        <v>187</v>
      </c>
      <c r="C14" s="586"/>
      <c r="D14" s="586"/>
      <c r="E14" s="586"/>
      <c r="F14" s="586"/>
      <c r="G14" s="586"/>
      <c r="H14" s="586"/>
      <c r="I14" s="586"/>
      <c r="J14" s="586"/>
      <c r="K14" s="586"/>
      <c r="L14" s="586"/>
      <c r="M14" s="586"/>
      <c r="N14" s="586"/>
      <c r="O14" s="586"/>
      <c r="P14" s="586"/>
      <c r="Q14" s="587"/>
      <c r="R14" s="588">
        <v>567</v>
      </c>
      <c r="S14" s="589"/>
      <c r="T14" s="589"/>
      <c r="U14" s="589"/>
      <c r="V14" s="589"/>
      <c r="W14" s="589"/>
      <c r="X14" s="589"/>
      <c r="Y14" s="590"/>
      <c r="Z14" s="626">
        <v>0</v>
      </c>
      <c r="AA14" s="626"/>
      <c r="AB14" s="626"/>
      <c r="AC14" s="626"/>
      <c r="AD14" s="627">
        <v>567</v>
      </c>
      <c r="AE14" s="627"/>
      <c r="AF14" s="627"/>
      <c r="AG14" s="627"/>
      <c r="AH14" s="627"/>
      <c r="AI14" s="627"/>
      <c r="AJ14" s="627"/>
      <c r="AK14" s="627"/>
      <c r="AL14" s="591">
        <v>0</v>
      </c>
      <c r="AM14" s="592"/>
      <c r="AN14" s="592"/>
      <c r="AO14" s="628"/>
      <c r="AP14" s="585" t="s">
        <v>188</v>
      </c>
      <c r="AQ14" s="586"/>
      <c r="AR14" s="586"/>
      <c r="AS14" s="586"/>
      <c r="AT14" s="586"/>
      <c r="AU14" s="586"/>
      <c r="AV14" s="586"/>
      <c r="AW14" s="586"/>
      <c r="AX14" s="586"/>
      <c r="AY14" s="586"/>
      <c r="AZ14" s="586"/>
      <c r="BA14" s="586"/>
      <c r="BB14" s="586"/>
      <c r="BC14" s="586"/>
      <c r="BD14" s="586"/>
      <c r="BE14" s="586"/>
      <c r="BF14" s="587"/>
      <c r="BG14" s="588">
        <v>72524</v>
      </c>
      <c r="BH14" s="589"/>
      <c r="BI14" s="589"/>
      <c r="BJ14" s="589"/>
      <c r="BK14" s="589"/>
      <c r="BL14" s="589"/>
      <c r="BM14" s="589"/>
      <c r="BN14" s="590"/>
      <c r="BO14" s="626">
        <v>3.6</v>
      </c>
      <c r="BP14" s="626"/>
      <c r="BQ14" s="626"/>
      <c r="BR14" s="626"/>
      <c r="BS14" s="627" t="s">
        <v>61</v>
      </c>
      <c r="BT14" s="627"/>
      <c r="BU14" s="627"/>
      <c r="BV14" s="627"/>
      <c r="BW14" s="627"/>
      <c r="BX14" s="627"/>
      <c r="BY14" s="627"/>
      <c r="BZ14" s="627"/>
      <c r="CA14" s="627"/>
      <c r="CB14" s="665"/>
      <c r="CD14" s="585" t="s">
        <v>189</v>
      </c>
      <c r="CE14" s="586"/>
      <c r="CF14" s="586"/>
      <c r="CG14" s="586"/>
      <c r="CH14" s="586"/>
      <c r="CI14" s="586"/>
      <c r="CJ14" s="586"/>
      <c r="CK14" s="586"/>
      <c r="CL14" s="586"/>
      <c r="CM14" s="586"/>
      <c r="CN14" s="586"/>
      <c r="CO14" s="586"/>
      <c r="CP14" s="586"/>
      <c r="CQ14" s="587"/>
      <c r="CR14" s="588">
        <v>435764</v>
      </c>
      <c r="CS14" s="589"/>
      <c r="CT14" s="589"/>
      <c r="CU14" s="589"/>
      <c r="CV14" s="589"/>
      <c r="CW14" s="589"/>
      <c r="CX14" s="589"/>
      <c r="CY14" s="590"/>
      <c r="CZ14" s="626">
        <v>4.0999999999999996</v>
      </c>
      <c r="DA14" s="626"/>
      <c r="DB14" s="626"/>
      <c r="DC14" s="626"/>
      <c r="DD14" s="594">
        <v>30657</v>
      </c>
      <c r="DE14" s="589"/>
      <c r="DF14" s="589"/>
      <c r="DG14" s="589"/>
      <c r="DH14" s="589"/>
      <c r="DI14" s="589"/>
      <c r="DJ14" s="589"/>
      <c r="DK14" s="589"/>
      <c r="DL14" s="589"/>
      <c r="DM14" s="589"/>
      <c r="DN14" s="589"/>
      <c r="DO14" s="589"/>
      <c r="DP14" s="590"/>
      <c r="DQ14" s="594">
        <v>399567</v>
      </c>
      <c r="DR14" s="589"/>
      <c r="DS14" s="589"/>
      <c r="DT14" s="589"/>
      <c r="DU14" s="589"/>
      <c r="DV14" s="589"/>
      <c r="DW14" s="589"/>
      <c r="DX14" s="589"/>
      <c r="DY14" s="589"/>
      <c r="DZ14" s="589"/>
      <c r="EA14" s="589"/>
      <c r="EB14" s="589"/>
      <c r="EC14" s="625"/>
    </row>
    <row r="15" spans="2:143" ht="11.25" customHeight="1" x14ac:dyDescent="0.15">
      <c r="B15" s="585" t="s">
        <v>190</v>
      </c>
      <c r="C15" s="586"/>
      <c r="D15" s="586"/>
      <c r="E15" s="586"/>
      <c r="F15" s="586"/>
      <c r="G15" s="586"/>
      <c r="H15" s="586"/>
      <c r="I15" s="586"/>
      <c r="J15" s="586"/>
      <c r="K15" s="586"/>
      <c r="L15" s="586"/>
      <c r="M15" s="586"/>
      <c r="N15" s="586"/>
      <c r="O15" s="586"/>
      <c r="P15" s="586"/>
      <c r="Q15" s="587"/>
      <c r="R15" s="588" t="s">
        <v>61</v>
      </c>
      <c r="S15" s="589"/>
      <c r="T15" s="589"/>
      <c r="U15" s="589"/>
      <c r="V15" s="589"/>
      <c r="W15" s="589"/>
      <c r="X15" s="589"/>
      <c r="Y15" s="590"/>
      <c r="Z15" s="626" t="s">
        <v>61</v>
      </c>
      <c r="AA15" s="626"/>
      <c r="AB15" s="626"/>
      <c r="AC15" s="626"/>
      <c r="AD15" s="627" t="s">
        <v>61</v>
      </c>
      <c r="AE15" s="627"/>
      <c r="AF15" s="627"/>
      <c r="AG15" s="627"/>
      <c r="AH15" s="627"/>
      <c r="AI15" s="627"/>
      <c r="AJ15" s="627"/>
      <c r="AK15" s="627"/>
      <c r="AL15" s="591" t="s">
        <v>61</v>
      </c>
      <c r="AM15" s="592"/>
      <c r="AN15" s="592"/>
      <c r="AO15" s="628"/>
      <c r="AP15" s="585" t="s">
        <v>191</v>
      </c>
      <c r="AQ15" s="586"/>
      <c r="AR15" s="586"/>
      <c r="AS15" s="586"/>
      <c r="AT15" s="586"/>
      <c r="AU15" s="586"/>
      <c r="AV15" s="586"/>
      <c r="AW15" s="586"/>
      <c r="AX15" s="586"/>
      <c r="AY15" s="586"/>
      <c r="AZ15" s="586"/>
      <c r="BA15" s="586"/>
      <c r="BB15" s="586"/>
      <c r="BC15" s="586"/>
      <c r="BD15" s="586"/>
      <c r="BE15" s="586"/>
      <c r="BF15" s="587"/>
      <c r="BG15" s="588">
        <v>117666</v>
      </c>
      <c r="BH15" s="589"/>
      <c r="BI15" s="589"/>
      <c r="BJ15" s="589"/>
      <c r="BK15" s="589"/>
      <c r="BL15" s="589"/>
      <c r="BM15" s="589"/>
      <c r="BN15" s="590"/>
      <c r="BO15" s="626">
        <v>5.8</v>
      </c>
      <c r="BP15" s="626"/>
      <c r="BQ15" s="626"/>
      <c r="BR15" s="626"/>
      <c r="BS15" s="627" t="s">
        <v>61</v>
      </c>
      <c r="BT15" s="627"/>
      <c r="BU15" s="627"/>
      <c r="BV15" s="627"/>
      <c r="BW15" s="627"/>
      <c r="BX15" s="627"/>
      <c r="BY15" s="627"/>
      <c r="BZ15" s="627"/>
      <c r="CA15" s="627"/>
      <c r="CB15" s="665"/>
      <c r="CD15" s="585" t="s">
        <v>192</v>
      </c>
      <c r="CE15" s="586"/>
      <c r="CF15" s="586"/>
      <c r="CG15" s="586"/>
      <c r="CH15" s="586"/>
      <c r="CI15" s="586"/>
      <c r="CJ15" s="586"/>
      <c r="CK15" s="586"/>
      <c r="CL15" s="586"/>
      <c r="CM15" s="586"/>
      <c r="CN15" s="586"/>
      <c r="CO15" s="586"/>
      <c r="CP15" s="586"/>
      <c r="CQ15" s="587"/>
      <c r="CR15" s="588">
        <v>1128022</v>
      </c>
      <c r="CS15" s="589"/>
      <c r="CT15" s="589"/>
      <c r="CU15" s="589"/>
      <c r="CV15" s="589"/>
      <c r="CW15" s="589"/>
      <c r="CX15" s="589"/>
      <c r="CY15" s="590"/>
      <c r="CZ15" s="626">
        <v>10.5</v>
      </c>
      <c r="DA15" s="626"/>
      <c r="DB15" s="626"/>
      <c r="DC15" s="626"/>
      <c r="DD15" s="594">
        <v>119951</v>
      </c>
      <c r="DE15" s="589"/>
      <c r="DF15" s="589"/>
      <c r="DG15" s="589"/>
      <c r="DH15" s="589"/>
      <c r="DI15" s="589"/>
      <c r="DJ15" s="589"/>
      <c r="DK15" s="589"/>
      <c r="DL15" s="589"/>
      <c r="DM15" s="589"/>
      <c r="DN15" s="589"/>
      <c r="DO15" s="589"/>
      <c r="DP15" s="590"/>
      <c r="DQ15" s="594">
        <v>773104</v>
      </c>
      <c r="DR15" s="589"/>
      <c r="DS15" s="589"/>
      <c r="DT15" s="589"/>
      <c r="DU15" s="589"/>
      <c r="DV15" s="589"/>
      <c r="DW15" s="589"/>
      <c r="DX15" s="589"/>
      <c r="DY15" s="589"/>
      <c r="DZ15" s="589"/>
      <c r="EA15" s="589"/>
      <c r="EB15" s="589"/>
      <c r="EC15" s="625"/>
    </row>
    <row r="16" spans="2:143" ht="11.25" customHeight="1" x14ac:dyDescent="0.15">
      <c r="B16" s="585" t="s">
        <v>193</v>
      </c>
      <c r="C16" s="586"/>
      <c r="D16" s="586"/>
      <c r="E16" s="586"/>
      <c r="F16" s="586"/>
      <c r="G16" s="586"/>
      <c r="H16" s="586"/>
      <c r="I16" s="586"/>
      <c r="J16" s="586"/>
      <c r="K16" s="586"/>
      <c r="L16" s="586"/>
      <c r="M16" s="586"/>
      <c r="N16" s="586"/>
      <c r="O16" s="586"/>
      <c r="P16" s="586"/>
      <c r="Q16" s="587"/>
      <c r="R16" s="588">
        <v>7525</v>
      </c>
      <c r="S16" s="589"/>
      <c r="T16" s="589"/>
      <c r="U16" s="589"/>
      <c r="V16" s="589"/>
      <c r="W16" s="589"/>
      <c r="X16" s="589"/>
      <c r="Y16" s="590"/>
      <c r="Z16" s="626">
        <v>0.1</v>
      </c>
      <c r="AA16" s="626"/>
      <c r="AB16" s="626"/>
      <c r="AC16" s="626"/>
      <c r="AD16" s="627">
        <v>7525</v>
      </c>
      <c r="AE16" s="627"/>
      <c r="AF16" s="627"/>
      <c r="AG16" s="627"/>
      <c r="AH16" s="627"/>
      <c r="AI16" s="627"/>
      <c r="AJ16" s="627"/>
      <c r="AK16" s="627"/>
      <c r="AL16" s="591">
        <v>0.2</v>
      </c>
      <c r="AM16" s="592"/>
      <c r="AN16" s="592"/>
      <c r="AO16" s="628"/>
      <c r="AP16" s="585" t="s">
        <v>194</v>
      </c>
      <c r="AQ16" s="586"/>
      <c r="AR16" s="586"/>
      <c r="AS16" s="586"/>
      <c r="AT16" s="586"/>
      <c r="AU16" s="586"/>
      <c r="AV16" s="586"/>
      <c r="AW16" s="586"/>
      <c r="AX16" s="586"/>
      <c r="AY16" s="586"/>
      <c r="AZ16" s="586"/>
      <c r="BA16" s="586"/>
      <c r="BB16" s="586"/>
      <c r="BC16" s="586"/>
      <c r="BD16" s="586"/>
      <c r="BE16" s="586"/>
      <c r="BF16" s="587"/>
      <c r="BG16" s="588" t="s">
        <v>61</v>
      </c>
      <c r="BH16" s="589"/>
      <c r="BI16" s="589"/>
      <c r="BJ16" s="589"/>
      <c r="BK16" s="589"/>
      <c r="BL16" s="589"/>
      <c r="BM16" s="589"/>
      <c r="BN16" s="590"/>
      <c r="BO16" s="626" t="s">
        <v>61</v>
      </c>
      <c r="BP16" s="626"/>
      <c r="BQ16" s="626"/>
      <c r="BR16" s="626"/>
      <c r="BS16" s="627" t="s">
        <v>61</v>
      </c>
      <c r="BT16" s="627"/>
      <c r="BU16" s="627"/>
      <c r="BV16" s="627"/>
      <c r="BW16" s="627"/>
      <c r="BX16" s="627"/>
      <c r="BY16" s="627"/>
      <c r="BZ16" s="627"/>
      <c r="CA16" s="627"/>
      <c r="CB16" s="665"/>
      <c r="CD16" s="585" t="s">
        <v>195</v>
      </c>
      <c r="CE16" s="586"/>
      <c r="CF16" s="586"/>
      <c r="CG16" s="586"/>
      <c r="CH16" s="586"/>
      <c r="CI16" s="586"/>
      <c r="CJ16" s="586"/>
      <c r="CK16" s="586"/>
      <c r="CL16" s="586"/>
      <c r="CM16" s="586"/>
      <c r="CN16" s="586"/>
      <c r="CO16" s="586"/>
      <c r="CP16" s="586"/>
      <c r="CQ16" s="587"/>
      <c r="CR16" s="588">
        <v>9185</v>
      </c>
      <c r="CS16" s="589"/>
      <c r="CT16" s="589"/>
      <c r="CU16" s="589"/>
      <c r="CV16" s="589"/>
      <c r="CW16" s="589"/>
      <c r="CX16" s="589"/>
      <c r="CY16" s="590"/>
      <c r="CZ16" s="626">
        <v>0.1</v>
      </c>
      <c r="DA16" s="626"/>
      <c r="DB16" s="626"/>
      <c r="DC16" s="626"/>
      <c r="DD16" s="594" t="s">
        <v>61</v>
      </c>
      <c r="DE16" s="589"/>
      <c r="DF16" s="589"/>
      <c r="DG16" s="589"/>
      <c r="DH16" s="589"/>
      <c r="DI16" s="589"/>
      <c r="DJ16" s="589"/>
      <c r="DK16" s="589"/>
      <c r="DL16" s="589"/>
      <c r="DM16" s="589"/>
      <c r="DN16" s="589"/>
      <c r="DO16" s="589"/>
      <c r="DP16" s="590"/>
      <c r="DQ16" s="594">
        <v>9185</v>
      </c>
      <c r="DR16" s="589"/>
      <c r="DS16" s="589"/>
      <c r="DT16" s="589"/>
      <c r="DU16" s="589"/>
      <c r="DV16" s="589"/>
      <c r="DW16" s="589"/>
      <c r="DX16" s="589"/>
      <c r="DY16" s="589"/>
      <c r="DZ16" s="589"/>
      <c r="EA16" s="589"/>
      <c r="EB16" s="589"/>
      <c r="EC16" s="625"/>
    </row>
    <row r="17" spans="2:133" ht="11.25" customHeight="1" x14ac:dyDescent="0.15">
      <c r="B17" s="585" t="s">
        <v>196</v>
      </c>
      <c r="C17" s="586"/>
      <c r="D17" s="586"/>
      <c r="E17" s="586"/>
      <c r="F17" s="586"/>
      <c r="G17" s="586"/>
      <c r="H17" s="586"/>
      <c r="I17" s="586"/>
      <c r="J17" s="586"/>
      <c r="K17" s="586"/>
      <c r="L17" s="586"/>
      <c r="M17" s="586"/>
      <c r="N17" s="586"/>
      <c r="O17" s="586"/>
      <c r="P17" s="586"/>
      <c r="Q17" s="587"/>
      <c r="R17" s="588">
        <v>27265</v>
      </c>
      <c r="S17" s="589"/>
      <c r="T17" s="589"/>
      <c r="U17" s="589"/>
      <c r="V17" s="589"/>
      <c r="W17" s="589"/>
      <c r="X17" s="589"/>
      <c r="Y17" s="590"/>
      <c r="Z17" s="626">
        <v>0.2</v>
      </c>
      <c r="AA17" s="626"/>
      <c r="AB17" s="626"/>
      <c r="AC17" s="626"/>
      <c r="AD17" s="627">
        <v>27265</v>
      </c>
      <c r="AE17" s="627"/>
      <c r="AF17" s="627"/>
      <c r="AG17" s="627"/>
      <c r="AH17" s="627"/>
      <c r="AI17" s="627"/>
      <c r="AJ17" s="627"/>
      <c r="AK17" s="627"/>
      <c r="AL17" s="591">
        <v>0.6</v>
      </c>
      <c r="AM17" s="592"/>
      <c r="AN17" s="592"/>
      <c r="AO17" s="628"/>
      <c r="AP17" s="585" t="s">
        <v>197</v>
      </c>
      <c r="AQ17" s="586"/>
      <c r="AR17" s="586"/>
      <c r="AS17" s="586"/>
      <c r="AT17" s="586"/>
      <c r="AU17" s="586"/>
      <c r="AV17" s="586"/>
      <c r="AW17" s="586"/>
      <c r="AX17" s="586"/>
      <c r="AY17" s="586"/>
      <c r="AZ17" s="586"/>
      <c r="BA17" s="586"/>
      <c r="BB17" s="586"/>
      <c r="BC17" s="586"/>
      <c r="BD17" s="586"/>
      <c r="BE17" s="586"/>
      <c r="BF17" s="587"/>
      <c r="BG17" s="588" t="s">
        <v>61</v>
      </c>
      <c r="BH17" s="589"/>
      <c r="BI17" s="589"/>
      <c r="BJ17" s="589"/>
      <c r="BK17" s="589"/>
      <c r="BL17" s="589"/>
      <c r="BM17" s="589"/>
      <c r="BN17" s="590"/>
      <c r="BO17" s="626" t="s">
        <v>61</v>
      </c>
      <c r="BP17" s="626"/>
      <c r="BQ17" s="626"/>
      <c r="BR17" s="626"/>
      <c r="BS17" s="627" t="s">
        <v>61</v>
      </c>
      <c r="BT17" s="627"/>
      <c r="BU17" s="627"/>
      <c r="BV17" s="627"/>
      <c r="BW17" s="627"/>
      <c r="BX17" s="627"/>
      <c r="BY17" s="627"/>
      <c r="BZ17" s="627"/>
      <c r="CA17" s="627"/>
      <c r="CB17" s="665"/>
      <c r="CD17" s="585" t="s">
        <v>198</v>
      </c>
      <c r="CE17" s="586"/>
      <c r="CF17" s="586"/>
      <c r="CG17" s="586"/>
      <c r="CH17" s="586"/>
      <c r="CI17" s="586"/>
      <c r="CJ17" s="586"/>
      <c r="CK17" s="586"/>
      <c r="CL17" s="586"/>
      <c r="CM17" s="586"/>
      <c r="CN17" s="586"/>
      <c r="CO17" s="586"/>
      <c r="CP17" s="586"/>
      <c r="CQ17" s="587"/>
      <c r="CR17" s="588">
        <v>769757</v>
      </c>
      <c r="CS17" s="589"/>
      <c r="CT17" s="589"/>
      <c r="CU17" s="589"/>
      <c r="CV17" s="589"/>
      <c r="CW17" s="589"/>
      <c r="CX17" s="589"/>
      <c r="CY17" s="590"/>
      <c r="CZ17" s="626">
        <v>7.2</v>
      </c>
      <c r="DA17" s="626"/>
      <c r="DB17" s="626"/>
      <c r="DC17" s="626"/>
      <c r="DD17" s="594" t="s">
        <v>61</v>
      </c>
      <c r="DE17" s="589"/>
      <c r="DF17" s="589"/>
      <c r="DG17" s="589"/>
      <c r="DH17" s="589"/>
      <c r="DI17" s="589"/>
      <c r="DJ17" s="589"/>
      <c r="DK17" s="589"/>
      <c r="DL17" s="589"/>
      <c r="DM17" s="589"/>
      <c r="DN17" s="589"/>
      <c r="DO17" s="589"/>
      <c r="DP17" s="590"/>
      <c r="DQ17" s="594">
        <v>761757</v>
      </c>
      <c r="DR17" s="589"/>
      <c r="DS17" s="589"/>
      <c r="DT17" s="589"/>
      <c r="DU17" s="589"/>
      <c r="DV17" s="589"/>
      <c r="DW17" s="589"/>
      <c r="DX17" s="589"/>
      <c r="DY17" s="589"/>
      <c r="DZ17" s="589"/>
      <c r="EA17" s="589"/>
      <c r="EB17" s="589"/>
      <c r="EC17" s="625"/>
    </row>
    <row r="18" spans="2:133" ht="11.25" customHeight="1" x14ac:dyDescent="0.15">
      <c r="B18" s="585" t="s">
        <v>199</v>
      </c>
      <c r="C18" s="586"/>
      <c r="D18" s="586"/>
      <c r="E18" s="586"/>
      <c r="F18" s="586"/>
      <c r="G18" s="586"/>
      <c r="H18" s="586"/>
      <c r="I18" s="586"/>
      <c r="J18" s="586"/>
      <c r="K18" s="586"/>
      <c r="L18" s="586"/>
      <c r="M18" s="586"/>
      <c r="N18" s="586"/>
      <c r="O18" s="586"/>
      <c r="P18" s="586"/>
      <c r="Q18" s="587"/>
      <c r="R18" s="588">
        <v>15672</v>
      </c>
      <c r="S18" s="589"/>
      <c r="T18" s="589"/>
      <c r="U18" s="589"/>
      <c r="V18" s="589"/>
      <c r="W18" s="589"/>
      <c r="X18" s="589"/>
      <c r="Y18" s="590"/>
      <c r="Z18" s="626">
        <v>0.1</v>
      </c>
      <c r="AA18" s="626"/>
      <c r="AB18" s="626"/>
      <c r="AC18" s="626"/>
      <c r="AD18" s="627">
        <v>15672</v>
      </c>
      <c r="AE18" s="627"/>
      <c r="AF18" s="627"/>
      <c r="AG18" s="627"/>
      <c r="AH18" s="627"/>
      <c r="AI18" s="627"/>
      <c r="AJ18" s="627"/>
      <c r="AK18" s="627"/>
      <c r="AL18" s="591">
        <v>0.3</v>
      </c>
      <c r="AM18" s="592"/>
      <c r="AN18" s="592"/>
      <c r="AO18" s="628"/>
      <c r="AP18" s="585" t="s">
        <v>200</v>
      </c>
      <c r="AQ18" s="586"/>
      <c r="AR18" s="586"/>
      <c r="AS18" s="586"/>
      <c r="AT18" s="586"/>
      <c r="AU18" s="586"/>
      <c r="AV18" s="586"/>
      <c r="AW18" s="586"/>
      <c r="AX18" s="586"/>
      <c r="AY18" s="586"/>
      <c r="AZ18" s="586"/>
      <c r="BA18" s="586"/>
      <c r="BB18" s="586"/>
      <c r="BC18" s="586"/>
      <c r="BD18" s="586"/>
      <c r="BE18" s="586"/>
      <c r="BF18" s="587"/>
      <c r="BG18" s="588" t="s">
        <v>61</v>
      </c>
      <c r="BH18" s="589"/>
      <c r="BI18" s="589"/>
      <c r="BJ18" s="589"/>
      <c r="BK18" s="589"/>
      <c r="BL18" s="589"/>
      <c r="BM18" s="589"/>
      <c r="BN18" s="590"/>
      <c r="BO18" s="626" t="s">
        <v>61</v>
      </c>
      <c r="BP18" s="626"/>
      <c r="BQ18" s="626"/>
      <c r="BR18" s="626"/>
      <c r="BS18" s="627" t="s">
        <v>61</v>
      </c>
      <c r="BT18" s="627"/>
      <c r="BU18" s="627"/>
      <c r="BV18" s="627"/>
      <c r="BW18" s="627"/>
      <c r="BX18" s="627"/>
      <c r="BY18" s="627"/>
      <c r="BZ18" s="627"/>
      <c r="CA18" s="627"/>
      <c r="CB18" s="665"/>
      <c r="CD18" s="585" t="s">
        <v>201</v>
      </c>
      <c r="CE18" s="586"/>
      <c r="CF18" s="586"/>
      <c r="CG18" s="586"/>
      <c r="CH18" s="586"/>
      <c r="CI18" s="586"/>
      <c r="CJ18" s="586"/>
      <c r="CK18" s="586"/>
      <c r="CL18" s="586"/>
      <c r="CM18" s="586"/>
      <c r="CN18" s="586"/>
      <c r="CO18" s="586"/>
      <c r="CP18" s="586"/>
      <c r="CQ18" s="587"/>
      <c r="CR18" s="588" t="s">
        <v>61</v>
      </c>
      <c r="CS18" s="589"/>
      <c r="CT18" s="589"/>
      <c r="CU18" s="589"/>
      <c r="CV18" s="589"/>
      <c r="CW18" s="589"/>
      <c r="CX18" s="589"/>
      <c r="CY18" s="590"/>
      <c r="CZ18" s="626" t="s">
        <v>61</v>
      </c>
      <c r="DA18" s="626"/>
      <c r="DB18" s="626"/>
      <c r="DC18" s="626"/>
      <c r="DD18" s="594" t="s">
        <v>61</v>
      </c>
      <c r="DE18" s="589"/>
      <c r="DF18" s="589"/>
      <c r="DG18" s="589"/>
      <c r="DH18" s="589"/>
      <c r="DI18" s="589"/>
      <c r="DJ18" s="589"/>
      <c r="DK18" s="589"/>
      <c r="DL18" s="589"/>
      <c r="DM18" s="589"/>
      <c r="DN18" s="589"/>
      <c r="DO18" s="589"/>
      <c r="DP18" s="590"/>
      <c r="DQ18" s="594" t="s">
        <v>61</v>
      </c>
      <c r="DR18" s="589"/>
      <c r="DS18" s="589"/>
      <c r="DT18" s="589"/>
      <c r="DU18" s="589"/>
      <c r="DV18" s="589"/>
      <c r="DW18" s="589"/>
      <c r="DX18" s="589"/>
      <c r="DY18" s="589"/>
      <c r="DZ18" s="589"/>
      <c r="EA18" s="589"/>
      <c r="EB18" s="589"/>
      <c r="EC18" s="625"/>
    </row>
    <row r="19" spans="2:133" ht="11.25" customHeight="1" x14ac:dyDescent="0.15">
      <c r="B19" s="585" t="s">
        <v>202</v>
      </c>
      <c r="C19" s="586"/>
      <c r="D19" s="586"/>
      <c r="E19" s="586"/>
      <c r="F19" s="586"/>
      <c r="G19" s="586"/>
      <c r="H19" s="586"/>
      <c r="I19" s="586"/>
      <c r="J19" s="586"/>
      <c r="K19" s="586"/>
      <c r="L19" s="586"/>
      <c r="M19" s="586"/>
      <c r="N19" s="586"/>
      <c r="O19" s="586"/>
      <c r="P19" s="586"/>
      <c r="Q19" s="587"/>
      <c r="R19" s="588">
        <v>14751</v>
      </c>
      <c r="S19" s="589"/>
      <c r="T19" s="589"/>
      <c r="U19" s="589"/>
      <c r="V19" s="589"/>
      <c r="W19" s="589"/>
      <c r="X19" s="589"/>
      <c r="Y19" s="590"/>
      <c r="Z19" s="626">
        <v>0.1</v>
      </c>
      <c r="AA19" s="626"/>
      <c r="AB19" s="626"/>
      <c r="AC19" s="626"/>
      <c r="AD19" s="627">
        <v>14751</v>
      </c>
      <c r="AE19" s="627"/>
      <c r="AF19" s="627"/>
      <c r="AG19" s="627"/>
      <c r="AH19" s="627"/>
      <c r="AI19" s="627"/>
      <c r="AJ19" s="627"/>
      <c r="AK19" s="627"/>
      <c r="AL19" s="591">
        <v>0.3</v>
      </c>
      <c r="AM19" s="592"/>
      <c r="AN19" s="592"/>
      <c r="AO19" s="628"/>
      <c r="AP19" s="585" t="s">
        <v>203</v>
      </c>
      <c r="AQ19" s="586"/>
      <c r="AR19" s="586"/>
      <c r="AS19" s="586"/>
      <c r="AT19" s="586"/>
      <c r="AU19" s="586"/>
      <c r="AV19" s="586"/>
      <c r="AW19" s="586"/>
      <c r="AX19" s="586"/>
      <c r="AY19" s="586"/>
      <c r="AZ19" s="586"/>
      <c r="BA19" s="586"/>
      <c r="BB19" s="586"/>
      <c r="BC19" s="586"/>
      <c r="BD19" s="586"/>
      <c r="BE19" s="586"/>
      <c r="BF19" s="587"/>
      <c r="BG19" s="588">
        <v>147127</v>
      </c>
      <c r="BH19" s="589"/>
      <c r="BI19" s="589"/>
      <c r="BJ19" s="589"/>
      <c r="BK19" s="589"/>
      <c r="BL19" s="589"/>
      <c r="BM19" s="589"/>
      <c r="BN19" s="590"/>
      <c r="BO19" s="626">
        <v>7.3</v>
      </c>
      <c r="BP19" s="626"/>
      <c r="BQ19" s="626"/>
      <c r="BR19" s="626"/>
      <c r="BS19" s="627" t="s">
        <v>61</v>
      </c>
      <c r="BT19" s="627"/>
      <c r="BU19" s="627"/>
      <c r="BV19" s="627"/>
      <c r="BW19" s="627"/>
      <c r="BX19" s="627"/>
      <c r="BY19" s="627"/>
      <c r="BZ19" s="627"/>
      <c r="CA19" s="627"/>
      <c r="CB19" s="665"/>
      <c r="CD19" s="585" t="s">
        <v>204</v>
      </c>
      <c r="CE19" s="586"/>
      <c r="CF19" s="586"/>
      <c r="CG19" s="586"/>
      <c r="CH19" s="586"/>
      <c r="CI19" s="586"/>
      <c r="CJ19" s="586"/>
      <c r="CK19" s="586"/>
      <c r="CL19" s="586"/>
      <c r="CM19" s="586"/>
      <c r="CN19" s="586"/>
      <c r="CO19" s="586"/>
      <c r="CP19" s="586"/>
      <c r="CQ19" s="587"/>
      <c r="CR19" s="588" t="s">
        <v>61</v>
      </c>
      <c r="CS19" s="589"/>
      <c r="CT19" s="589"/>
      <c r="CU19" s="589"/>
      <c r="CV19" s="589"/>
      <c r="CW19" s="589"/>
      <c r="CX19" s="589"/>
      <c r="CY19" s="590"/>
      <c r="CZ19" s="626" t="s">
        <v>61</v>
      </c>
      <c r="DA19" s="626"/>
      <c r="DB19" s="626"/>
      <c r="DC19" s="626"/>
      <c r="DD19" s="594" t="s">
        <v>61</v>
      </c>
      <c r="DE19" s="589"/>
      <c r="DF19" s="589"/>
      <c r="DG19" s="589"/>
      <c r="DH19" s="589"/>
      <c r="DI19" s="589"/>
      <c r="DJ19" s="589"/>
      <c r="DK19" s="589"/>
      <c r="DL19" s="589"/>
      <c r="DM19" s="589"/>
      <c r="DN19" s="589"/>
      <c r="DO19" s="589"/>
      <c r="DP19" s="590"/>
      <c r="DQ19" s="594" t="s">
        <v>61</v>
      </c>
      <c r="DR19" s="589"/>
      <c r="DS19" s="589"/>
      <c r="DT19" s="589"/>
      <c r="DU19" s="589"/>
      <c r="DV19" s="589"/>
      <c r="DW19" s="589"/>
      <c r="DX19" s="589"/>
      <c r="DY19" s="589"/>
      <c r="DZ19" s="589"/>
      <c r="EA19" s="589"/>
      <c r="EB19" s="589"/>
      <c r="EC19" s="625"/>
    </row>
    <row r="20" spans="2:133" ht="11.25" customHeight="1" x14ac:dyDescent="0.15">
      <c r="B20" s="655" t="s">
        <v>205</v>
      </c>
      <c r="C20" s="656"/>
      <c r="D20" s="656"/>
      <c r="E20" s="656"/>
      <c r="F20" s="656"/>
      <c r="G20" s="656"/>
      <c r="H20" s="656"/>
      <c r="I20" s="656"/>
      <c r="J20" s="656"/>
      <c r="K20" s="656"/>
      <c r="L20" s="656"/>
      <c r="M20" s="656"/>
      <c r="N20" s="656"/>
      <c r="O20" s="656"/>
      <c r="P20" s="656"/>
      <c r="Q20" s="657"/>
      <c r="R20" s="588">
        <v>921</v>
      </c>
      <c r="S20" s="589"/>
      <c r="T20" s="589"/>
      <c r="U20" s="589"/>
      <c r="V20" s="589"/>
      <c r="W20" s="589"/>
      <c r="X20" s="589"/>
      <c r="Y20" s="590"/>
      <c r="Z20" s="626">
        <v>0</v>
      </c>
      <c r="AA20" s="626"/>
      <c r="AB20" s="626"/>
      <c r="AC20" s="626"/>
      <c r="AD20" s="627">
        <v>921</v>
      </c>
      <c r="AE20" s="627"/>
      <c r="AF20" s="627"/>
      <c r="AG20" s="627"/>
      <c r="AH20" s="627"/>
      <c r="AI20" s="627"/>
      <c r="AJ20" s="627"/>
      <c r="AK20" s="627"/>
      <c r="AL20" s="591">
        <v>0</v>
      </c>
      <c r="AM20" s="592"/>
      <c r="AN20" s="592"/>
      <c r="AO20" s="628"/>
      <c r="AP20" s="585" t="s">
        <v>206</v>
      </c>
      <c r="AQ20" s="586"/>
      <c r="AR20" s="586"/>
      <c r="AS20" s="586"/>
      <c r="AT20" s="586"/>
      <c r="AU20" s="586"/>
      <c r="AV20" s="586"/>
      <c r="AW20" s="586"/>
      <c r="AX20" s="586"/>
      <c r="AY20" s="586"/>
      <c r="AZ20" s="586"/>
      <c r="BA20" s="586"/>
      <c r="BB20" s="586"/>
      <c r="BC20" s="586"/>
      <c r="BD20" s="586"/>
      <c r="BE20" s="586"/>
      <c r="BF20" s="587"/>
      <c r="BG20" s="588">
        <v>147127</v>
      </c>
      <c r="BH20" s="589"/>
      <c r="BI20" s="589"/>
      <c r="BJ20" s="589"/>
      <c r="BK20" s="589"/>
      <c r="BL20" s="589"/>
      <c r="BM20" s="589"/>
      <c r="BN20" s="590"/>
      <c r="BO20" s="626">
        <v>7.3</v>
      </c>
      <c r="BP20" s="626"/>
      <c r="BQ20" s="626"/>
      <c r="BR20" s="626"/>
      <c r="BS20" s="627" t="s">
        <v>61</v>
      </c>
      <c r="BT20" s="627"/>
      <c r="BU20" s="627"/>
      <c r="BV20" s="627"/>
      <c r="BW20" s="627"/>
      <c r="BX20" s="627"/>
      <c r="BY20" s="627"/>
      <c r="BZ20" s="627"/>
      <c r="CA20" s="627"/>
      <c r="CB20" s="665"/>
      <c r="CD20" s="585" t="s">
        <v>207</v>
      </c>
      <c r="CE20" s="586"/>
      <c r="CF20" s="586"/>
      <c r="CG20" s="586"/>
      <c r="CH20" s="586"/>
      <c r="CI20" s="586"/>
      <c r="CJ20" s="586"/>
      <c r="CK20" s="586"/>
      <c r="CL20" s="586"/>
      <c r="CM20" s="586"/>
      <c r="CN20" s="586"/>
      <c r="CO20" s="586"/>
      <c r="CP20" s="586"/>
      <c r="CQ20" s="587"/>
      <c r="CR20" s="588">
        <v>10712386</v>
      </c>
      <c r="CS20" s="589"/>
      <c r="CT20" s="589"/>
      <c r="CU20" s="589"/>
      <c r="CV20" s="589"/>
      <c r="CW20" s="589"/>
      <c r="CX20" s="589"/>
      <c r="CY20" s="590"/>
      <c r="CZ20" s="626">
        <v>100</v>
      </c>
      <c r="DA20" s="626"/>
      <c r="DB20" s="626"/>
      <c r="DC20" s="626"/>
      <c r="DD20" s="594">
        <v>830634</v>
      </c>
      <c r="DE20" s="589"/>
      <c r="DF20" s="589"/>
      <c r="DG20" s="589"/>
      <c r="DH20" s="589"/>
      <c r="DI20" s="589"/>
      <c r="DJ20" s="589"/>
      <c r="DK20" s="589"/>
      <c r="DL20" s="589"/>
      <c r="DM20" s="589"/>
      <c r="DN20" s="589"/>
      <c r="DO20" s="589"/>
      <c r="DP20" s="590"/>
      <c r="DQ20" s="594">
        <v>7071416</v>
      </c>
      <c r="DR20" s="589"/>
      <c r="DS20" s="589"/>
      <c r="DT20" s="589"/>
      <c r="DU20" s="589"/>
      <c r="DV20" s="589"/>
      <c r="DW20" s="589"/>
      <c r="DX20" s="589"/>
      <c r="DY20" s="589"/>
      <c r="DZ20" s="589"/>
      <c r="EA20" s="589"/>
      <c r="EB20" s="589"/>
      <c r="EC20" s="625"/>
    </row>
    <row r="21" spans="2:133" ht="11.25" customHeight="1" x14ac:dyDescent="0.15">
      <c r="B21" s="585" t="s">
        <v>208</v>
      </c>
      <c r="C21" s="586"/>
      <c r="D21" s="586"/>
      <c r="E21" s="586"/>
      <c r="F21" s="586"/>
      <c r="G21" s="586"/>
      <c r="H21" s="586"/>
      <c r="I21" s="586"/>
      <c r="J21" s="586"/>
      <c r="K21" s="586"/>
      <c r="L21" s="586"/>
      <c r="M21" s="586"/>
      <c r="N21" s="586"/>
      <c r="O21" s="586"/>
      <c r="P21" s="586"/>
      <c r="Q21" s="587"/>
      <c r="R21" s="588">
        <v>2757948</v>
      </c>
      <c r="S21" s="589"/>
      <c r="T21" s="589"/>
      <c r="U21" s="589"/>
      <c r="V21" s="589"/>
      <c r="W21" s="589"/>
      <c r="X21" s="589"/>
      <c r="Y21" s="590"/>
      <c r="Z21" s="626">
        <v>25</v>
      </c>
      <c r="AA21" s="626"/>
      <c r="AB21" s="626"/>
      <c r="AC21" s="626"/>
      <c r="AD21" s="627">
        <v>2408635</v>
      </c>
      <c r="AE21" s="627"/>
      <c r="AF21" s="627"/>
      <c r="AG21" s="627"/>
      <c r="AH21" s="627"/>
      <c r="AI21" s="627"/>
      <c r="AJ21" s="627"/>
      <c r="AK21" s="627"/>
      <c r="AL21" s="591">
        <v>49.4</v>
      </c>
      <c r="AM21" s="592"/>
      <c r="AN21" s="592"/>
      <c r="AO21" s="628"/>
      <c r="AP21" s="585" t="s">
        <v>209</v>
      </c>
      <c r="AQ21" s="666"/>
      <c r="AR21" s="666"/>
      <c r="AS21" s="666"/>
      <c r="AT21" s="666"/>
      <c r="AU21" s="666"/>
      <c r="AV21" s="666"/>
      <c r="AW21" s="666"/>
      <c r="AX21" s="666"/>
      <c r="AY21" s="666"/>
      <c r="AZ21" s="666"/>
      <c r="BA21" s="666"/>
      <c r="BB21" s="666"/>
      <c r="BC21" s="666"/>
      <c r="BD21" s="666"/>
      <c r="BE21" s="666"/>
      <c r="BF21" s="667"/>
      <c r="BG21" s="588">
        <v>1274</v>
      </c>
      <c r="BH21" s="589"/>
      <c r="BI21" s="589"/>
      <c r="BJ21" s="589"/>
      <c r="BK21" s="589"/>
      <c r="BL21" s="589"/>
      <c r="BM21" s="589"/>
      <c r="BN21" s="590"/>
      <c r="BO21" s="626">
        <v>0.1</v>
      </c>
      <c r="BP21" s="626"/>
      <c r="BQ21" s="626"/>
      <c r="BR21" s="626"/>
      <c r="BS21" s="627" t="s">
        <v>61</v>
      </c>
      <c r="BT21" s="627"/>
      <c r="BU21" s="627"/>
      <c r="BV21" s="627"/>
      <c r="BW21" s="627"/>
      <c r="BX21" s="627"/>
      <c r="BY21" s="627"/>
      <c r="BZ21" s="627"/>
      <c r="CA21" s="627"/>
      <c r="CB21" s="665"/>
      <c r="CD21" s="569"/>
      <c r="CE21" s="570"/>
      <c r="CF21" s="570"/>
      <c r="CG21" s="570"/>
      <c r="CH21" s="570"/>
      <c r="CI21" s="570"/>
      <c r="CJ21" s="570"/>
      <c r="CK21" s="570"/>
      <c r="CL21" s="570"/>
      <c r="CM21" s="570"/>
      <c r="CN21" s="570"/>
      <c r="CO21" s="570"/>
      <c r="CP21" s="570"/>
      <c r="CQ21" s="571"/>
      <c r="CR21" s="673"/>
      <c r="CS21" s="674"/>
      <c r="CT21" s="674"/>
      <c r="CU21" s="674"/>
      <c r="CV21" s="674"/>
      <c r="CW21" s="674"/>
      <c r="CX21" s="674"/>
      <c r="CY21" s="675"/>
      <c r="CZ21" s="676"/>
      <c r="DA21" s="676"/>
      <c r="DB21" s="676"/>
      <c r="DC21" s="676"/>
      <c r="DD21" s="677"/>
      <c r="DE21" s="674"/>
      <c r="DF21" s="674"/>
      <c r="DG21" s="674"/>
      <c r="DH21" s="674"/>
      <c r="DI21" s="674"/>
      <c r="DJ21" s="674"/>
      <c r="DK21" s="674"/>
      <c r="DL21" s="674"/>
      <c r="DM21" s="674"/>
      <c r="DN21" s="674"/>
      <c r="DO21" s="674"/>
      <c r="DP21" s="675"/>
      <c r="DQ21" s="677"/>
      <c r="DR21" s="674"/>
      <c r="DS21" s="674"/>
      <c r="DT21" s="674"/>
      <c r="DU21" s="674"/>
      <c r="DV21" s="674"/>
      <c r="DW21" s="674"/>
      <c r="DX21" s="674"/>
      <c r="DY21" s="674"/>
      <c r="DZ21" s="674"/>
      <c r="EA21" s="674"/>
      <c r="EB21" s="674"/>
      <c r="EC21" s="681"/>
    </row>
    <row r="22" spans="2:133" ht="11.25" customHeight="1" x14ac:dyDescent="0.15">
      <c r="B22" s="585" t="s">
        <v>210</v>
      </c>
      <c r="C22" s="586"/>
      <c r="D22" s="586"/>
      <c r="E22" s="586"/>
      <c r="F22" s="586"/>
      <c r="G22" s="586"/>
      <c r="H22" s="586"/>
      <c r="I22" s="586"/>
      <c r="J22" s="586"/>
      <c r="K22" s="586"/>
      <c r="L22" s="586"/>
      <c r="M22" s="586"/>
      <c r="N22" s="586"/>
      <c r="O22" s="586"/>
      <c r="P22" s="586"/>
      <c r="Q22" s="587"/>
      <c r="R22" s="588">
        <v>2408635</v>
      </c>
      <c r="S22" s="589"/>
      <c r="T22" s="589"/>
      <c r="U22" s="589"/>
      <c r="V22" s="589"/>
      <c r="W22" s="589"/>
      <c r="X22" s="589"/>
      <c r="Y22" s="590"/>
      <c r="Z22" s="626">
        <v>21.8</v>
      </c>
      <c r="AA22" s="626"/>
      <c r="AB22" s="626"/>
      <c r="AC22" s="626"/>
      <c r="AD22" s="627">
        <v>2408635</v>
      </c>
      <c r="AE22" s="627"/>
      <c r="AF22" s="627"/>
      <c r="AG22" s="627"/>
      <c r="AH22" s="627"/>
      <c r="AI22" s="627"/>
      <c r="AJ22" s="627"/>
      <c r="AK22" s="627"/>
      <c r="AL22" s="591">
        <v>49.4</v>
      </c>
      <c r="AM22" s="592"/>
      <c r="AN22" s="592"/>
      <c r="AO22" s="628"/>
      <c r="AP22" s="585" t="s">
        <v>211</v>
      </c>
      <c r="AQ22" s="666"/>
      <c r="AR22" s="666"/>
      <c r="AS22" s="666"/>
      <c r="AT22" s="666"/>
      <c r="AU22" s="666"/>
      <c r="AV22" s="666"/>
      <c r="AW22" s="666"/>
      <c r="AX22" s="666"/>
      <c r="AY22" s="666"/>
      <c r="AZ22" s="666"/>
      <c r="BA22" s="666"/>
      <c r="BB22" s="666"/>
      <c r="BC22" s="666"/>
      <c r="BD22" s="666"/>
      <c r="BE22" s="666"/>
      <c r="BF22" s="667"/>
      <c r="BG22" s="588" t="s">
        <v>61</v>
      </c>
      <c r="BH22" s="589"/>
      <c r="BI22" s="589"/>
      <c r="BJ22" s="589"/>
      <c r="BK22" s="589"/>
      <c r="BL22" s="589"/>
      <c r="BM22" s="589"/>
      <c r="BN22" s="590"/>
      <c r="BO22" s="626" t="s">
        <v>61</v>
      </c>
      <c r="BP22" s="626"/>
      <c r="BQ22" s="626"/>
      <c r="BR22" s="626"/>
      <c r="BS22" s="627" t="s">
        <v>61</v>
      </c>
      <c r="BT22" s="627"/>
      <c r="BU22" s="627"/>
      <c r="BV22" s="627"/>
      <c r="BW22" s="627"/>
      <c r="BX22" s="627"/>
      <c r="BY22" s="627"/>
      <c r="BZ22" s="627"/>
      <c r="CA22" s="627"/>
      <c r="CB22" s="665"/>
      <c r="CD22" s="640" t="s">
        <v>212</v>
      </c>
      <c r="CE22" s="641"/>
      <c r="CF22" s="641"/>
      <c r="CG22" s="641"/>
      <c r="CH22" s="641"/>
      <c r="CI22" s="641"/>
      <c r="CJ22" s="641"/>
      <c r="CK22" s="641"/>
      <c r="CL22" s="641"/>
      <c r="CM22" s="641"/>
      <c r="CN22" s="641"/>
      <c r="CO22" s="641"/>
      <c r="CP22" s="641"/>
      <c r="CQ22" s="641"/>
      <c r="CR22" s="641"/>
      <c r="CS22" s="641"/>
      <c r="CT22" s="641"/>
      <c r="CU22" s="641"/>
      <c r="CV22" s="641"/>
      <c r="CW22" s="641"/>
      <c r="CX22" s="641"/>
      <c r="CY22" s="641"/>
      <c r="CZ22" s="641"/>
      <c r="DA22" s="641"/>
      <c r="DB22" s="641"/>
      <c r="DC22" s="641"/>
      <c r="DD22" s="641"/>
      <c r="DE22" s="641"/>
      <c r="DF22" s="641"/>
      <c r="DG22" s="641"/>
      <c r="DH22" s="641"/>
      <c r="DI22" s="641"/>
      <c r="DJ22" s="641"/>
      <c r="DK22" s="641"/>
      <c r="DL22" s="641"/>
      <c r="DM22" s="641"/>
      <c r="DN22" s="641"/>
      <c r="DO22" s="641"/>
      <c r="DP22" s="641"/>
      <c r="DQ22" s="641"/>
      <c r="DR22" s="641"/>
      <c r="DS22" s="641"/>
      <c r="DT22" s="641"/>
      <c r="DU22" s="641"/>
      <c r="DV22" s="641"/>
      <c r="DW22" s="641"/>
      <c r="DX22" s="641"/>
      <c r="DY22" s="641"/>
      <c r="DZ22" s="641"/>
      <c r="EA22" s="641"/>
      <c r="EB22" s="641"/>
      <c r="EC22" s="642"/>
    </row>
    <row r="23" spans="2:133" ht="11.25" customHeight="1" x14ac:dyDescent="0.15">
      <c r="B23" s="585" t="s">
        <v>213</v>
      </c>
      <c r="C23" s="586"/>
      <c r="D23" s="586"/>
      <c r="E23" s="586"/>
      <c r="F23" s="586"/>
      <c r="G23" s="586"/>
      <c r="H23" s="586"/>
      <c r="I23" s="586"/>
      <c r="J23" s="586"/>
      <c r="K23" s="586"/>
      <c r="L23" s="586"/>
      <c r="M23" s="586"/>
      <c r="N23" s="586"/>
      <c r="O23" s="586"/>
      <c r="P23" s="586"/>
      <c r="Q23" s="587"/>
      <c r="R23" s="588">
        <v>349313</v>
      </c>
      <c r="S23" s="589"/>
      <c r="T23" s="589"/>
      <c r="U23" s="589"/>
      <c r="V23" s="589"/>
      <c r="W23" s="589"/>
      <c r="X23" s="589"/>
      <c r="Y23" s="590"/>
      <c r="Z23" s="626">
        <v>3.2</v>
      </c>
      <c r="AA23" s="626"/>
      <c r="AB23" s="626"/>
      <c r="AC23" s="626"/>
      <c r="AD23" s="627" t="s">
        <v>61</v>
      </c>
      <c r="AE23" s="627"/>
      <c r="AF23" s="627"/>
      <c r="AG23" s="627"/>
      <c r="AH23" s="627"/>
      <c r="AI23" s="627"/>
      <c r="AJ23" s="627"/>
      <c r="AK23" s="627"/>
      <c r="AL23" s="591" t="s">
        <v>61</v>
      </c>
      <c r="AM23" s="592"/>
      <c r="AN23" s="592"/>
      <c r="AO23" s="628"/>
      <c r="AP23" s="585" t="s">
        <v>214</v>
      </c>
      <c r="AQ23" s="666"/>
      <c r="AR23" s="666"/>
      <c r="AS23" s="666"/>
      <c r="AT23" s="666"/>
      <c r="AU23" s="666"/>
      <c r="AV23" s="666"/>
      <c r="AW23" s="666"/>
      <c r="AX23" s="666"/>
      <c r="AY23" s="666"/>
      <c r="AZ23" s="666"/>
      <c r="BA23" s="666"/>
      <c r="BB23" s="666"/>
      <c r="BC23" s="666"/>
      <c r="BD23" s="666"/>
      <c r="BE23" s="666"/>
      <c r="BF23" s="667"/>
      <c r="BG23" s="588">
        <v>145853</v>
      </c>
      <c r="BH23" s="589"/>
      <c r="BI23" s="589"/>
      <c r="BJ23" s="589"/>
      <c r="BK23" s="589"/>
      <c r="BL23" s="589"/>
      <c r="BM23" s="589"/>
      <c r="BN23" s="590"/>
      <c r="BO23" s="626">
        <v>7.2</v>
      </c>
      <c r="BP23" s="626"/>
      <c r="BQ23" s="626"/>
      <c r="BR23" s="626"/>
      <c r="BS23" s="627" t="s">
        <v>61</v>
      </c>
      <c r="BT23" s="627"/>
      <c r="BU23" s="627"/>
      <c r="BV23" s="627"/>
      <c r="BW23" s="627"/>
      <c r="BX23" s="627"/>
      <c r="BY23" s="627"/>
      <c r="BZ23" s="627"/>
      <c r="CA23" s="627"/>
      <c r="CB23" s="665"/>
      <c r="CD23" s="640" t="s">
        <v>154</v>
      </c>
      <c r="CE23" s="641"/>
      <c r="CF23" s="641"/>
      <c r="CG23" s="641"/>
      <c r="CH23" s="641"/>
      <c r="CI23" s="641"/>
      <c r="CJ23" s="641"/>
      <c r="CK23" s="641"/>
      <c r="CL23" s="641"/>
      <c r="CM23" s="641"/>
      <c r="CN23" s="641"/>
      <c r="CO23" s="641"/>
      <c r="CP23" s="641"/>
      <c r="CQ23" s="642"/>
      <c r="CR23" s="640" t="s">
        <v>215</v>
      </c>
      <c r="CS23" s="641"/>
      <c r="CT23" s="641"/>
      <c r="CU23" s="641"/>
      <c r="CV23" s="641"/>
      <c r="CW23" s="641"/>
      <c r="CX23" s="641"/>
      <c r="CY23" s="642"/>
      <c r="CZ23" s="640" t="s">
        <v>216</v>
      </c>
      <c r="DA23" s="641"/>
      <c r="DB23" s="641"/>
      <c r="DC23" s="642"/>
      <c r="DD23" s="640" t="s">
        <v>217</v>
      </c>
      <c r="DE23" s="641"/>
      <c r="DF23" s="641"/>
      <c r="DG23" s="641"/>
      <c r="DH23" s="641"/>
      <c r="DI23" s="641"/>
      <c r="DJ23" s="641"/>
      <c r="DK23" s="642"/>
      <c r="DL23" s="678" t="s">
        <v>218</v>
      </c>
      <c r="DM23" s="679"/>
      <c r="DN23" s="679"/>
      <c r="DO23" s="679"/>
      <c r="DP23" s="679"/>
      <c r="DQ23" s="679"/>
      <c r="DR23" s="679"/>
      <c r="DS23" s="679"/>
      <c r="DT23" s="679"/>
      <c r="DU23" s="679"/>
      <c r="DV23" s="680"/>
      <c r="DW23" s="640" t="s">
        <v>219</v>
      </c>
      <c r="DX23" s="641"/>
      <c r="DY23" s="641"/>
      <c r="DZ23" s="641"/>
      <c r="EA23" s="641"/>
      <c r="EB23" s="641"/>
      <c r="EC23" s="642"/>
    </row>
    <row r="24" spans="2:133" ht="11.25" customHeight="1" x14ac:dyDescent="0.15">
      <c r="B24" s="585" t="s">
        <v>220</v>
      </c>
      <c r="C24" s="586"/>
      <c r="D24" s="586"/>
      <c r="E24" s="586"/>
      <c r="F24" s="586"/>
      <c r="G24" s="586"/>
      <c r="H24" s="586"/>
      <c r="I24" s="586"/>
      <c r="J24" s="586"/>
      <c r="K24" s="586"/>
      <c r="L24" s="586"/>
      <c r="M24" s="586"/>
      <c r="N24" s="586"/>
      <c r="O24" s="586"/>
      <c r="P24" s="586"/>
      <c r="Q24" s="587"/>
      <c r="R24" s="588" t="s">
        <v>61</v>
      </c>
      <c r="S24" s="589"/>
      <c r="T24" s="589"/>
      <c r="U24" s="589"/>
      <c r="V24" s="589"/>
      <c r="W24" s="589"/>
      <c r="X24" s="589"/>
      <c r="Y24" s="590"/>
      <c r="Z24" s="626" t="s">
        <v>61</v>
      </c>
      <c r="AA24" s="626"/>
      <c r="AB24" s="626"/>
      <c r="AC24" s="626"/>
      <c r="AD24" s="627" t="s">
        <v>61</v>
      </c>
      <c r="AE24" s="627"/>
      <c r="AF24" s="627"/>
      <c r="AG24" s="627"/>
      <c r="AH24" s="627"/>
      <c r="AI24" s="627"/>
      <c r="AJ24" s="627"/>
      <c r="AK24" s="627"/>
      <c r="AL24" s="591" t="s">
        <v>61</v>
      </c>
      <c r="AM24" s="592"/>
      <c r="AN24" s="592"/>
      <c r="AO24" s="628"/>
      <c r="AP24" s="585" t="s">
        <v>221</v>
      </c>
      <c r="AQ24" s="666"/>
      <c r="AR24" s="666"/>
      <c r="AS24" s="666"/>
      <c r="AT24" s="666"/>
      <c r="AU24" s="666"/>
      <c r="AV24" s="666"/>
      <c r="AW24" s="666"/>
      <c r="AX24" s="666"/>
      <c r="AY24" s="666"/>
      <c r="AZ24" s="666"/>
      <c r="BA24" s="666"/>
      <c r="BB24" s="666"/>
      <c r="BC24" s="666"/>
      <c r="BD24" s="666"/>
      <c r="BE24" s="666"/>
      <c r="BF24" s="667"/>
      <c r="BG24" s="588" t="s">
        <v>61</v>
      </c>
      <c r="BH24" s="589"/>
      <c r="BI24" s="589"/>
      <c r="BJ24" s="589"/>
      <c r="BK24" s="589"/>
      <c r="BL24" s="589"/>
      <c r="BM24" s="589"/>
      <c r="BN24" s="590"/>
      <c r="BO24" s="626" t="s">
        <v>61</v>
      </c>
      <c r="BP24" s="626"/>
      <c r="BQ24" s="626"/>
      <c r="BR24" s="626"/>
      <c r="BS24" s="627" t="s">
        <v>61</v>
      </c>
      <c r="BT24" s="627"/>
      <c r="BU24" s="627"/>
      <c r="BV24" s="627"/>
      <c r="BW24" s="627"/>
      <c r="BX24" s="627"/>
      <c r="BY24" s="627"/>
      <c r="BZ24" s="627"/>
      <c r="CA24" s="627"/>
      <c r="CB24" s="665"/>
      <c r="CD24" s="646" t="s">
        <v>222</v>
      </c>
      <c r="CE24" s="647"/>
      <c r="CF24" s="647"/>
      <c r="CG24" s="647"/>
      <c r="CH24" s="647"/>
      <c r="CI24" s="647"/>
      <c r="CJ24" s="647"/>
      <c r="CK24" s="647"/>
      <c r="CL24" s="647"/>
      <c r="CM24" s="647"/>
      <c r="CN24" s="647"/>
      <c r="CO24" s="647"/>
      <c r="CP24" s="647"/>
      <c r="CQ24" s="648"/>
      <c r="CR24" s="643">
        <v>3478936</v>
      </c>
      <c r="CS24" s="644"/>
      <c r="CT24" s="644"/>
      <c r="CU24" s="644"/>
      <c r="CV24" s="644"/>
      <c r="CW24" s="644"/>
      <c r="CX24" s="644"/>
      <c r="CY24" s="669"/>
      <c r="CZ24" s="670">
        <v>32.5</v>
      </c>
      <c r="DA24" s="652"/>
      <c r="DB24" s="652"/>
      <c r="DC24" s="672"/>
      <c r="DD24" s="668">
        <v>2428955</v>
      </c>
      <c r="DE24" s="644"/>
      <c r="DF24" s="644"/>
      <c r="DG24" s="644"/>
      <c r="DH24" s="644"/>
      <c r="DI24" s="644"/>
      <c r="DJ24" s="644"/>
      <c r="DK24" s="669"/>
      <c r="DL24" s="668">
        <v>2195799</v>
      </c>
      <c r="DM24" s="644"/>
      <c r="DN24" s="644"/>
      <c r="DO24" s="644"/>
      <c r="DP24" s="644"/>
      <c r="DQ24" s="644"/>
      <c r="DR24" s="644"/>
      <c r="DS24" s="644"/>
      <c r="DT24" s="644"/>
      <c r="DU24" s="644"/>
      <c r="DV24" s="669"/>
      <c r="DW24" s="670">
        <v>44.8</v>
      </c>
      <c r="DX24" s="652"/>
      <c r="DY24" s="652"/>
      <c r="DZ24" s="652"/>
      <c r="EA24" s="652"/>
      <c r="EB24" s="652"/>
      <c r="EC24" s="671"/>
    </row>
    <row r="25" spans="2:133" ht="11.25" customHeight="1" x14ac:dyDescent="0.15">
      <c r="B25" s="585" t="s">
        <v>223</v>
      </c>
      <c r="C25" s="586"/>
      <c r="D25" s="586"/>
      <c r="E25" s="586"/>
      <c r="F25" s="586"/>
      <c r="G25" s="586"/>
      <c r="H25" s="586"/>
      <c r="I25" s="586"/>
      <c r="J25" s="586"/>
      <c r="K25" s="586"/>
      <c r="L25" s="586"/>
      <c r="M25" s="586"/>
      <c r="N25" s="586"/>
      <c r="O25" s="586"/>
      <c r="P25" s="586"/>
      <c r="Q25" s="587"/>
      <c r="R25" s="588">
        <v>5358134</v>
      </c>
      <c r="S25" s="589"/>
      <c r="T25" s="589"/>
      <c r="U25" s="589"/>
      <c r="V25" s="589"/>
      <c r="W25" s="589"/>
      <c r="X25" s="589"/>
      <c r="Y25" s="590"/>
      <c r="Z25" s="626">
        <v>48.6</v>
      </c>
      <c r="AA25" s="626"/>
      <c r="AB25" s="626"/>
      <c r="AC25" s="626"/>
      <c r="AD25" s="627">
        <v>4862968</v>
      </c>
      <c r="AE25" s="627"/>
      <c r="AF25" s="627"/>
      <c r="AG25" s="627"/>
      <c r="AH25" s="627"/>
      <c r="AI25" s="627"/>
      <c r="AJ25" s="627"/>
      <c r="AK25" s="627"/>
      <c r="AL25" s="591">
        <v>99.8</v>
      </c>
      <c r="AM25" s="592"/>
      <c r="AN25" s="592"/>
      <c r="AO25" s="628"/>
      <c r="AP25" s="585" t="s">
        <v>224</v>
      </c>
      <c r="AQ25" s="666"/>
      <c r="AR25" s="666"/>
      <c r="AS25" s="666"/>
      <c r="AT25" s="666"/>
      <c r="AU25" s="666"/>
      <c r="AV25" s="666"/>
      <c r="AW25" s="666"/>
      <c r="AX25" s="666"/>
      <c r="AY25" s="666"/>
      <c r="AZ25" s="666"/>
      <c r="BA25" s="666"/>
      <c r="BB25" s="666"/>
      <c r="BC25" s="666"/>
      <c r="BD25" s="666"/>
      <c r="BE25" s="666"/>
      <c r="BF25" s="667"/>
      <c r="BG25" s="588" t="s">
        <v>61</v>
      </c>
      <c r="BH25" s="589"/>
      <c r="BI25" s="589"/>
      <c r="BJ25" s="589"/>
      <c r="BK25" s="589"/>
      <c r="BL25" s="589"/>
      <c r="BM25" s="589"/>
      <c r="BN25" s="590"/>
      <c r="BO25" s="626" t="s">
        <v>61</v>
      </c>
      <c r="BP25" s="626"/>
      <c r="BQ25" s="626"/>
      <c r="BR25" s="626"/>
      <c r="BS25" s="627" t="s">
        <v>61</v>
      </c>
      <c r="BT25" s="627"/>
      <c r="BU25" s="627"/>
      <c r="BV25" s="627"/>
      <c r="BW25" s="627"/>
      <c r="BX25" s="627"/>
      <c r="BY25" s="627"/>
      <c r="BZ25" s="627"/>
      <c r="CA25" s="627"/>
      <c r="CB25" s="665"/>
      <c r="CD25" s="585" t="s">
        <v>225</v>
      </c>
      <c r="CE25" s="586"/>
      <c r="CF25" s="586"/>
      <c r="CG25" s="586"/>
      <c r="CH25" s="586"/>
      <c r="CI25" s="586"/>
      <c r="CJ25" s="586"/>
      <c r="CK25" s="586"/>
      <c r="CL25" s="586"/>
      <c r="CM25" s="586"/>
      <c r="CN25" s="586"/>
      <c r="CO25" s="586"/>
      <c r="CP25" s="586"/>
      <c r="CQ25" s="587"/>
      <c r="CR25" s="588">
        <v>1376313</v>
      </c>
      <c r="CS25" s="601"/>
      <c r="CT25" s="601"/>
      <c r="CU25" s="601"/>
      <c r="CV25" s="601"/>
      <c r="CW25" s="601"/>
      <c r="CX25" s="601"/>
      <c r="CY25" s="602"/>
      <c r="CZ25" s="591">
        <v>12.8</v>
      </c>
      <c r="DA25" s="603"/>
      <c r="DB25" s="603"/>
      <c r="DC25" s="604"/>
      <c r="DD25" s="594">
        <v>1233225</v>
      </c>
      <c r="DE25" s="601"/>
      <c r="DF25" s="601"/>
      <c r="DG25" s="601"/>
      <c r="DH25" s="601"/>
      <c r="DI25" s="601"/>
      <c r="DJ25" s="601"/>
      <c r="DK25" s="602"/>
      <c r="DL25" s="594">
        <v>1164199</v>
      </c>
      <c r="DM25" s="601"/>
      <c r="DN25" s="601"/>
      <c r="DO25" s="601"/>
      <c r="DP25" s="601"/>
      <c r="DQ25" s="601"/>
      <c r="DR25" s="601"/>
      <c r="DS25" s="601"/>
      <c r="DT25" s="601"/>
      <c r="DU25" s="601"/>
      <c r="DV25" s="602"/>
      <c r="DW25" s="591">
        <v>23.7</v>
      </c>
      <c r="DX25" s="603"/>
      <c r="DY25" s="603"/>
      <c r="DZ25" s="603"/>
      <c r="EA25" s="603"/>
      <c r="EB25" s="603"/>
      <c r="EC25" s="615"/>
    </row>
    <row r="26" spans="2:133" ht="11.25" customHeight="1" x14ac:dyDescent="0.15">
      <c r="B26" s="585" t="s">
        <v>226</v>
      </c>
      <c r="C26" s="586"/>
      <c r="D26" s="586"/>
      <c r="E26" s="586"/>
      <c r="F26" s="586"/>
      <c r="G26" s="586"/>
      <c r="H26" s="586"/>
      <c r="I26" s="586"/>
      <c r="J26" s="586"/>
      <c r="K26" s="586"/>
      <c r="L26" s="586"/>
      <c r="M26" s="586"/>
      <c r="N26" s="586"/>
      <c r="O26" s="586"/>
      <c r="P26" s="586"/>
      <c r="Q26" s="587"/>
      <c r="R26" s="588">
        <v>1987</v>
      </c>
      <c r="S26" s="589"/>
      <c r="T26" s="589"/>
      <c r="U26" s="589"/>
      <c r="V26" s="589"/>
      <c r="W26" s="589"/>
      <c r="X26" s="589"/>
      <c r="Y26" s="590"/>
      <c r="Z26" s="626">
        <v>0</v>
      </c>
      <c r="AA26" s="626"/>
      <c r="AB26" s="626"/>
      <c r="AC26" s="626"/>
      <c r="AD26" s="627">
        <v>1987</v>
      </c>
      <c r="AE26" s="627"/>
      <c r="AF26" s="627"/>
      <c r="AG26" s="627"/>
      <c r="AH26" s="627"/>
      <c r="AI26" s="627"/>
      <c r="AJ26" s="627"/>
      <c r="AK26" s="627"/>
      <c r="AL26" s="591">
        <v>0</v>
      </c>
      <c r="AM26" s="592"/>
      <c r="AN26" s="592"/>
      <c r="AO26" s="628"/>
      <c r="AP26" s="585" t="s">
        <v>227</v>
      </c>
      <c r="AQ26" s="666"/>
      <c r="AR26" s="666"/>
      <c r="AS26" s="666"/>
      <c r="AT26" s="666"/>
      <c r="AU26" s="666"/>
      <c r="AV26" s="666"/>
      <c r="AW26" s="666"/>
      <c r="AX26" s="666"/>
      <c r="AY26" s="666"/>
      <c r="AZ26" s="666"/>
      <c r="BA26" s="666"/>
      <c r="BB26" s="666"/>
      <c r="BC26" s="666"/>
      <c r="BD26" s="666"/>
      <c r="BE26" s="666"/>
      <c r="BF26" s="667"/>
      <c r="BG26" s="588" t="s">
        <v>61</v>
      </c>
      <c r="BH26" s="589"/>
      <c r="BI26" s="589"/>
      <c r="BJ26" s="589"/>
      <c r="BK26" s="589"/>
      <c r="BL26" s="589"/>
      <c r="BM26" s="589"/>
      <c r="BN26" s="590"/>
      <c r="BO26" s="626" t="s">
        <v>61</v>
      </c>
      <c r="BP26" s="626"/>
      <c r="BQ26" s="626"/>
      <c r="BR26" s="626"/>
      <c r="BS26" s="627" t="s">
        <v>61</v>
      </c>
      <c r="BT26" s="627"/>
      <c r="BU26" s="627"/>
      <c r="BV26" s="627"/>
      <c r="BW26" s="627"/>
      <c r="BX26" s="627"/>
      <c r="BY26" s="627"/>
      <c r="BZ26" s="627"/>
      <c r="CA26" s="627"/>
      <c r="CB26" s="665"/>
      <c r="CD26" s="585" t="s">
        <v>228</v>
      </c>
      <c r="CE26" s="586"/>
      <c r="CF26" s="586"/>
      <c r="CG26" s="586"/>
      <c r="CH26" s="586"/>
      <c r="CI26" s="586"/>
      <c r="CJ26" s="586"/>
      <c r="CK26" s="586"/>
      <c r="CL26" s="586"/>
      <c r="CM26" s="586"/>
      <c r="CN26" s="586"/>
      <c r="CO26" s="586"/>
      <c r="CP26" s="586"/>
      <c r="CQ26" s="587"/>
      <c r="CR26" s="588">
        <v>782130</v>
      </c>
      <c r="CS26" s="589"/>
      <c r="CT26" s="589"/>
      <c r="CU26" s="589"/>
      <c r="CV26" s="589"/>
      <c r="CW26" s="589"/>
      <c r="CX26" s="589"/>
      <c r="CY26" s="590"/>
      <c r="CZ26" s="591">
        <v>7.3</v>
      </c>
      <c r="DA26" s="603"/>
      <c r="DB26" s="603"/>
      <c r="DC26" s="604"/>
      <c r="DD26" s="594">
        <v>700941</v>
      </c>
      <c r="DE26" s="589"/>
      <c r="DF26" s="589"/>
      <c r="DG26" s="589"/>
      <c r="DH26" s="589"/>
      <c r="DI26" s="589"/>
      <c r="DJ26" s="589"/>
      <c r="DK26" s="590"/>
      <c r="DL26" s="594" t="s">
        <v>61</v>
      </c>
      <c r="DM26" s="589"/>
      <c r="DN26" s="589"/>
      <c r="DO26" s="589"/>
      <c r="DP26" s="589"/>
      <c r="DQ26" s="589"/>
      <c r="DR26" s="589"/>
      <c r="DS26" s="589"/>
      <c r="DT26" s="589"/>
      <c r="DU26" s="589"/>
      <c r="DV26" s="590"/>
      <c r="DW26" s="591" t="s">
        <v>61</v>
      </c>
      <c r="DX26" s="603"/>
      <c r="DY26" s="603"/>
      <c r="DZ26" s="603"/>
      <c r="EA26" s="603"/>
      <c r="EB26" s="603"/>
      <c r="EC26" s="615"/>
    </row>
    <row r="27" spans="2:133" ht="11.25" customHeight="1" x14ac:dyDescent="0.15">
      <c r="B27" s="585" t="s">
        <v>229</v>
      </c>
      <c r="C27" s="586"/>
      <c r="D27" s="586"/>
      <c r="E27" s="586"/>
      <c r="F27" s="586"/>
      <c r="G27" s="586"/>
      <c r="H27" s="586"/>
      <c r="I27" s="586"/>
      <c r="J27" s="586"/>
      <c r="K27" s="586"/>
      <c r="L27" s="586"/>
      <c r="M27" s="586"/>
      <c r="N27" s="586"/>
      <c r="O27" s="586"/>
      <c r="P27" s="586"/>
      <c r="Q27" s="587"/>
      <c r="R27" s="588">
        <v>4721</v>
      </c>
      <c r="S27" s="589"/>
      <c r="T27" s="589"/>
      <c r="U27" s="589"/>
      <c r="V27" s="589"/>
      <c r="W27" s="589"/>
      <c r="X27" s="589"/>
      <c r="Y27" s="590"/>
      <c r="Z27" s="626">
        <v>0</v>
      </c>
      <c r="AA27" s="626"/>
      <c r="AB27" s="626"/>
      <c r="AC27" s="626"/>
      <c r="AD27" s="627" t="s">
        <v>61</v>
      </c>
      <c r="AE27" s="627"/>
      <c r="AF27" s="627"/>
      <c r="AG27" s="627"/>
      <c r="AH27" s="627"/>
      <c r="AI27" s="627"/>
      <c r="AJ27" s="627"/>
      <c r="AK27" s="627"/>
      <c r="AL27" s="591" t="s">
        <v>61</v>
      </c>
      <c r="AM27" s="592"/>
      <c r="AN27" s="592"/>
      <c r="AO27" s="628"/>
      <c r="AP27" s="585" t="s">
        <v>230</v>
      </c>
      <c r="AQ27" s="586"/>
      <c r="AR27" s="586"/>
      <c r="AS27" s="586"/>
      <c r="AT27" s="586"/>
      <c r="AU27" s="586"/>
      <c r="AV27" s="586"/>
      <c r="AW27" s="586"/>
      <c r="AX27" s="586"/>
      <c r="AY27" s="586"/>
      <c r="AZ27" s="586"/>
      <c r="BA27" s="586"/>
      <c r="BB27" s="586"/>
      <c r="BC27" s="586"/>
      <c r="BD27" s="586"/>
      <c r="BE27" s="586"/>
      <c r="BF27" s="587"/>
      <c r="BG27" s="588">
        <v>2021912</v>
      </c>
      <c r="BH27" s="589"/>
      <c r="BI27" s="589"/>
      <c r="BJ27" s="589"/>
      <c r="BK27" s="589"/>
      <c r="BL27" s="589"/>
      <c r="BM27" s="589"/>
      <c r="BN27" s="590"/>
      <c r="BO27" s="626">
        <v>100</v>
      </c>
      <c r="BP27" s="626"/>
      <c r="BQ27" s="626"/>
      <c r="BR27" s="626"/>
      <c r="BS27" s="627">
        <v>9825</v>
      </c>
      <c r="BT27" s="627"/>
      <c r="BU27" s="627"/>
      <c r="BV27" s="627"/>
      <c r="BW27" s="627"/>
      <c r="BX27" s="627"/>
      <c r="BY27" s="627"/>
      <c r="BZ27" s="627"/>
      <c r="CA27" s="627"/>
      <c r="CB27" s="665"/>
      <c r="CD27" s="585" t="s">
        <v>231</v>
      </c>
      <c r="CE27" s="586"/>
      <c r="CF27" s="586"/>
      <c r="CG27" s="586"/>
      <c r="CH27" s="586"/>
      <c r="CI27" s="586"/>
      <c r="CJ27" s="586"/>
      <c r="CK27" s="586"/>
      <c r="CL27" s="586"/>
      <c r="CM27" s="586"/>
      <c r="CN27" s="586"/>
      <c r="CO27" s="586"/>
      <c r="CP27" s="586"/>
      <c r="CQ27" s="587"/>
      <c r="CR27" s="588">
        <v>1332866</v>
      </c>
      <c r="CS27" s="601"/>
      <c r="CT27" s="601"/>
      <c r="CU27" s="601"/>
      <c r="CV27" s="601"/>
      <c r="CW27" s="601"/>
      <c r="CX27" s="601"/>
      <c r="CY27" s="602"/>
      <c r="CZ27" s="591">
        <v>12.4</v>
      </c>
      <c r="DA27" s="603"/>
      <c r="DB27" s="603"/>
      <c r="DC27" s="604"/>
      <c r="DD27" s="594">
        <v>433973</v>
      </c>
      <c r="DE27" s="601"/>
      <c r="DF27" s="601"/>
      <c r="DG27" s="601"/>
      <c r="DH27" s="601"/>
      <c r="DI27" s="601"/>
      <c r="DJ27" s="601"/>
      <c r="DK27" s="602"/>
      <c r="DL27" s="594">
        <v>269843</v>
      </c>
      <c r="DM27" s="601"/>
      <c r="DN27" s="601"/>
      <c r="DO27" s="601"/>
      <c r="DP27" s="601"/>
      <c r="DQ27" s="601"/>
      <c r="DR27" s="601"/>
      <c r="DS27" s="601"/>
      <c r="DT27" s="601"/>
      <c r="DU27" s="601"/>
      <c r="DV27" s="602"/>
      <c r="DW27" s="591">
        <v>5.5</v>
      </c>
      <c r="DX27" s="603"/>
      <c r="DY27" s="603"/>
      <c r="DZ27" s="603"/>
      <c r="EA27" s="603"/>
      <c r="EB27" s="603"/>
      <c r="EC27" s="615"/>
    </row>
    <row r="28" spans="2:133" ht="11.25" customHeight="1" x14ac:dyDescent="0.15">
      <c r="B28" s="585" t="s">
        <v>232</v>
      </c>
      <c r="C28" s="586"/>
      <c r="D28" s="586"/>
      <c r="E28" s="586"/>
      <c r="F28" s="586"/>
      <c r="G28" s="586"/>
      <c r="H28" s="586"/>
      <c r="I28" s="586"/>
      <c r="J28" s="586"/>
      <c r="K28" s="586"/>
      <c r="L28" s="586"/>
      <c r="M28" s="586"/>
      <c r="N28" s="586"/>
      <c r="O28" s="586"/>
      <c r="P28" s="586"/>
      <c r="Q28" s="587"/>
      <c r="R28" s="588">
        <v>43802</v>
      </c>
      <c r="S28" s="589"/>
      <c r="T28" s="589"/>
      <c r="U28" s="589"/>
      <c r="V28" s="589"/>
      <c r="W28" s="589"/>
      <c r="X28" s="589"/>
      <c r="Y28" s="590"/>
      <c r="Z28" s="626">
        <v>0.4</v>
      </c>
      <c r="AA28" s="626"/>
      <c r="AB28" s="626"/>
      <c r="AC28" s="626"/>
      <c r="AD28" s="627">
        <v>2818</v>
      </c>
      <c r="AE28" s="627"/>
      <c r="AF28" s="627"/>
      <c r="AG28" s="627"/>
      <c r="AH28" s="627"/>
      <c r="AI28" s="627"/>
      <c r="AJ28" s="627"/>
      <c r="AK28" s="627"/>
      <c r="AL28" s="591">
        <v>0.1</v>
      </c>
      <c r="AM28" s="592"/>
      <c r="AN28" s="592"/>
      <c r="AO28" s="628"/>
      <c r="AP28" s="585"/>
      <c r="AQ28" s="586"/>
      <c r="AR28" s="586"/>
      <c r="AS28" s="586"/>
      <c r="AT28" s="586"/>
      <c r="AU28" s="586"/>
      <c r="AV28" s="586"/>
      <c r="AW28" s="586"/>
      <c r="AX28" s="586"/>
      <c r="AY28" s="586"/>
      <c r="AZ28" s="586"/>
      <c r="BA28" s="586"/>
      <c r="BB28" s="586"/>
      <c r="BC28" s="586"/>
      <c r="BD28" s="586"/>
      <c r="BE28" s="586"/>
      <c r="BF28" s="587"/>
      <c r="BG28" s="588"/>
      <c r="BH28" s="589"/>
      <c r="BI28" s="589"/>
      <c r="BJ28" s="589"/>
      <c r="BK28" s="589"/>
      <c r="BL28" s="589"/>
      <c r="BM28" s="589"/>
      <c r="BN28" s="590"/>
      <c r="BO28" s="626"/>
      <c r="BP28" s="626"/>
      <c r="BQ28" s="626"/>
      <c r="BR28" s="626"/>
      <c r="BS28" s="594"/>
      <c r="BT28" s="589"/>
      <c r="BU28" s="589"/>
      <c r="BV28" s="589"/>
      <c r="BW28" s="589"/>
      <c r="BX28" s="589"/>
      <c r="BY28" s="589"/>
      <c r="BZ28" s="589"/>
      <c r="CA28" s="589"/>
      <c r="CB28" s="625"/>
      <c r="CD28" s="585" t="s">
        <v>233</v>
      </c>
      <c r="CE28" s="586"/>
      <c r="CF28" s="586"/>
      <c r="CG28" s="586"/>
      <c r="CH28" s="586"/>
      <c r="CI28" s="586"/>
      <c r="CJ28" s="586"/>
      <c r="CK28" s="586"/>
      <c r="CL28" s="586"/>
      <c r="CM28" s="586"/>
      <c r="CN28" s="586"/>
      <c r="CO28" s="586"/>
      <c r="CP28" s="586"/>
      <c r="CQ28" s="587"/>
      <c r="CR28" s="588">
        <v>769757</v>
      </c>
      <c r="CS28" s="589"/>
      <c r="CT28" s="589"/>
      <c r="CU28" s="589"/>
      <c r="CV28" s="589"/>
      <c r="CW28" s="589"/>
      <c r="CX28" s="589"/>
      <c r="CY28" s="590"/>
      <c r="CZ28" s="591">
        <v>7.2</v>
      </c>
      <c r="DA28" s="603"/>
      <c r="DB28" s="603"/>
      <c r="DC28" s="604"/>
      <c r="DD28" s="594">
        <v>761757</v>
      </c>
      <c r="DE28" s="589"/>
      <c r="DF28" s="589"/>
      <c r="DG28" s="589"/>
      <c r="DH28" s="589"/>
      <c r="DI28" s="589"/>
      <c r="DJ28" s="589"/>
      <c r="DK28" s="590"/>
      <c r="DL28" s="594">
        <v>761757</v>
      </c>
      <c r="DM28" s="589"/>
      <c r="DN28" s="589"/>
      <c r="DO28" s="589"/>
      <c r="DP28" s="589"/>
      <c r="DQ28" s="589"/>
      <c r="DR28" s="589"/>
      <c r="DS28" s="589"/>
      <c r="DT28" s="589"/>
      <c r="DU28" s="589"/>
      <c r="DV28" s="590"/>
      <c r="DW28" s="591">
        <v>15.5</v>
      </c>
      <c r="DX28" s="603"/>
      <c r="DY28" s="603"/>
      <c r="DZ28" s="603"/>
      <c r="EA28" s="603"/>
      <c r="EB28" s="603"/>
      <c r="EC28" s="615"/>
    </row>
    <row r="29" spans="2:133" ht="11.25" customHeight="1" x14ac:dyDescent="0.15">
      <c r="B29" s="585" t="s">
        <v>234</v>
      </c>
      <c r="C29" s="586"/>
      <c r="D29" s="586"/>
      <c r="E29" s="586"/>
      <c r="F29" s="586"/>
      <c r="G29" s="586"/>
      <c r="H29" s="586"/>
      <c r="I29" s="586"/>
      <c r="J29" s="586"/>
      <c r="K29" s="586"/>
      <c r="L29" s="586"/>
      <c r="M29" s="586"/>
      <c r="N29" s="586"/>
      <c r="O29" s="586"/>
      <c r="P29" s="586"/>
      <c r="Q29" s="587"/>
      <c r="R29" s="588">
        <v>10869</v>
      </c>
      <c r="S29" s="589"/>
      <c r="T29" s="589"/>
      <c r="U29" s="589"/>
      <c r="V29" s="589"/>
      <c r="W29" s="589"/>
      <c r="X29" s="589"/>
      <c r="Y29" s="590"/>
      <c r="Z29" s="626">
        <v>0.1</v>
      </c>
      <c r="AA29" s="626"/>
      <c r="AB29" s="626"/>
      <c r="AC29" s="626"/>
      <c r="AD29" s="627" t="s">
        <v>61</v>
      </c>
      <c r="AE29" s="627"/>
      <c r="AF29" s="627"/>
      <c r="AG29" s="627"/>
      <c r="AH29" s="627"/>
      <c r="AI29" s="627"/>
      <c r="AJ29" s="627"/>
      <c r="AK29" s="627"/>
      <c r="AL29" s="591" t="s">
        <v>61</v>
      </c>
      <c r="AM29" s="592"/>
      <c r="AN29" s="592"/>
      <c r="AO29" s="628"/>
      <c r="AP29" s="569"/>
      <c r="AQ29" s="570"/>
      <c r="AR29" s="570"/>
      <c r="AS29" s="570"/>
      <c r="AT29" s="570"/>
      <c r="AU29" s="570"/>
      <c r="AV29" s="570"/>
      <c r="AW29" s="570"/>
      <c r="AX29" s="570"/>
      <c r="AY29" s="570"/>
      <c r="AZ29" s="570"/>
      <c r="BA29" s="570"/>
      <c r="BB29" s="570"/>
      <c r="BC29" s="570"/>
      <c r="BD29" s="570"/>
      <c r="BE29" s="570"/>
      <c r="BF29" s="571"/>
      <c r="BG29" s="588"/>
      <c r="BH29" s="589"/>
      <c r="BI29" s="589"/>
      <c r="BJ29" s="589"/>
      <c r="BK29" s="589"/>
      <c r="BL29" s="589"/>
      <c r="BM29" s="589"/>
      <c r="BN29" s="590"/>
      <c r="BO29" s="626"/>
      <c r="BP29" s="626"/>
      <c r="BQ29" s="626"/>
      <c r="BR29" s="626"/>
      <c r="BS29" s="627"/>
      <c r="BT29" s="627"/>
      <c r="BU29" s="627"/>
      <c r="BV29" s="627"/>
      <c r="BW29" s="627"/>
      <c r="BX29" s="627"/>
      <c r="BY29" s="627"/>
      <c r="BZ29" s="627"/>
      <c r="CA29" s="627"/>
      <c r="CB29" s="665"/>
      <c r="CD29" s="607" t="s">
        <v>235</v>
      </c>
      <c r="CE29" s="608"/>
      <c r="CF29" s="585" t="s">
        <v>236</v>
      </c>
      <c r="CG29" s="586"/>
      <c r="CH29" s="586"/>
      <c r="CI29" s="586"/>
      <c r="CJ29" s="586"/>
      <c r="CK29" s="586"/>
      <c r="CL29" s="586"/>
      <c r="CM29" s="586"/>
      <c r="CN29" s="586"/>
      <c r="CO29" s="586"/>
      <c r="CP29" s="586"/>
      <c r="CQ29" s="587"/>
      <c r="CR29" s="588">
        <v>769757</v>
      </c>
      <c r="CS29" s="601"/>
      <c r="CT29" s="601"/>
      <c r="CU29" s="601"/>
      <c r="CV29" s="601"/>
      <c r="CW29" s="601"/>
      <c r="CX29" s="601"/>
      <c r="CY29" s="602"/>
      <c r="CZ29" s="591">
        <v>7.2</v>
      </c>
      <c r="DA29" s="603"/>
      <c r="DB29" s="603"/>
      <c r="DC29" s="604"/>
      <c r="DD29" s="594">
        <v>761757</v>
      </c>
      <c r="DE29" s="601"/>
      <c r="DF29" s="601"/>
      <c r="DG29" s="601"/>
      <c r="DH29" s="601"/>
      <c r="DI29" s="601"/>
      <c r="DJ29" s="601"/>
      <c r="DK29" s="602"/>
      <c r="DL29" s="594">
        <v>761757</v>
      </c>
      <c r="DM29" s="601"/>
      <c r="DN29" s="601"/>
      <c r="DO29" s="601"/>
      <c r="DP29" s="601"/>
      <c r="DQ29" s="601"/>
      <c r="DR29" s="601"/>
      <c r="DS29" s="601"/>
      <c r="DT29" s="601"/>
      <c r="DU29" s="601"/>
      <c r="DV29" s="602"/>
      <c r="DW29" s="591">
        <v>15.5</v>
      </c>
      <c r="DX29" s="603"/>
      <c r="DY29" s="603"/>
      <c r="DZ29" s="603"/>
      <c r="EA29" s="603"/>
      <c r="EB29" s="603"/>
      <c r="EC29" s="615"/>
    </row>
    <row r="30" spans="2:133" ht="11.25" customHeight="1" x14ac:dyDescent="0.15">
      <c r="B30" s="585" t="s">
        <v>237</v>
      </c>
      <c r="C30" s="586"/>
      <c r="D30" s="586"/>
      <c r="E30" s="586"/>
      <c r="F30" s="586"/>
      <c r="G30" s="586"/>
      <c r="H30" s="586"/>
      <c r="I30" s="586"/>
      <c r="J30" s="586"/>
      <c r="K30" s="586"/>
      <c r="L30" s="586"/>
      <c r="M30" s="586"/>
      <c r="N30" s="586"/>
      <c r="O30" s="586"/>
      <c r="P30" s="586"/>
      <c r="Q30" s="587"/>
      <c r="R30" s="588">
        <v>1092942</v>
      </c>
      <c r="S30" s="589"/>
      <c r="T30" s="589"/>
      <c r="U30" s="589"/>
      <c r="V30" s="589"/>
      <c r="W30" s="589"/>
      <c r="X30" s="589"/>
      <c r="Y30" s="590"/>
      <c r="Z30" s="626">
        <v>9.9</v>
      </c>
      <c r="AA30" s="626"/>
      <c r="AB30" s="626"/>
      <c r="AC30" s="626"/>
      <c r="AD30" s="627" t="s">
        <v>61</v>
      </c>
      <c r="AE30" s="627"/>
      <c r="AF30" s="627"/>
      <c r="AG30" s="627"/>
      <c r="AH30" s="627"/>
      <c r="AI30" s="627"/>
      <c r="AJ30" s="627"/>
      <c r="AK30" s="627"/>
      <c r="AL30" s="591" t="s">
        <v>61</v>
      </c>
      <c r="AM30" s="592"/>
      <c r="AN30" s="592"/>
      <c r="AO30" s="628"/>
      <c r="AP30" s="640" t="s">
        <v>154</v>
      </c>
      <c r="AQ30" s="641"/>
      <c r="AR30" s="641"/>
      <c r="AS30" s="641"/>
      <c r="AT30" s="641"/>
      <c r="AU30" s="641"/>
      <c r="AV30" s="641"/>
      <c r="AW30" s="641"/>
      <c r="AX30" s="641"/>
      <c r="AY30" s="641"/>
      <c r="AZ30" s="641"/>
      <c r="BA30" s="641"/>
      <c r="BB30" s="641"/>
      <c r="BC30" s="641"/>
      <c r="BD30" s="641"/>
      <c r="BE30" s="641"/>
      <c r="BF30" s="642"/>
      <c r="BG30" s="640" t="s">
        <v>238</v>
      </c>
      <c r="BH30" s="663"/>
      <c r="BI30" s="663"/>
      <c r="BJ30" s="663"/>
      <c r="BK30" s="663"/>
      <c r="BL30" s="663"/>
      <c r="BM30" s="663"/>
      <c r="BN30" s="663"/>
      <c r="BO30" s="663"/>
      <c r="BP30" s="663"/>
      <c r="BQ30" s="664"/>
      <c r="BR30" s="640" t="s">
        <v>239</v>
      </c>
      <c r="BS30" s="663"/>
      <c r="BT30" s="663"/>
      <c r="BU30" s="663"/>
      <c r="BV30" s="663"/>
      <c r="BW30" s="663"/>
      <c r="BX30" s="663"/>
      <c r="BY30" s="663"/>
      <c r="BZ30" s="663"/>
      <c r="CA30" s="663"/>
      <c r="CB30" s="664"/>
      <c r="CD30" s="609"/>
      <c r="CE30" s="610"/>
      <c r="CF30" s="585" t="s">
        <v>240</v>
      </c>
      <c r="CG30" s="586"/>
      <c r="CH30" s="586"/>
      <c r="CI30" s="586"/>
      <c r="CJ30" s="586"/>
      <c r="CK30" s="586"/>
      <c r="CL30" s="586"/>
      <c r="CM30" s="586"/>
      <c r="CN30" s="586"/>
      <c r="CO30" s="586"/>
      <c r="CP30" s="586"/>
      <c r="CQ30" s="587"/>
      <c r="CR30" s="588">
        <v>748964</v>
      </c>
      <c r="CS30" s="589"/>
      <c r="CT30" s="589"/>
      <c r="CU30" s="589"/>
      <c r="CV30" s="589"/>
      <c r="CW30" s="589"/>
      <c r="CX30" s="589"/>
      <c r="CY30" s="590"/>
      <c r="CZ30" s="591">
        <v>7</v>
      </c>
      <c r="DA30" s="603"/>
      <c r="DB30" s="603"/>
      <c r="DC30" s="604"/>
      <c r="DD30" s="594">
        <v>740964</v>
      </c>
      <c r="DE30" s="589"/>
      <c r="DF30" s="589"/>
      <c r="DG30" s="589"/>
      <c r="DH30" s="589"/>
      <c r="DI30" s="589"/>
      <c r="DJ30" s="589"/>
      <c r="DK30" s="590"/>
      <c r="DL30" s="594">
        <v>740964</v>
      </c>
      <c r="DM30" s="589"/>
      <c r="DN30" s="589"/>
      <c r="DO30" s="589"/>
      <c r="DP30" s="589"/>
      <c r="DQ30" s="589"/>
      <c r="DR30" s="589"/>
      <c r="DS30" s="589"/>
      <c r="DT30" s="589"/>
      <c r="DU30" s="589"/>
      <c r="DV30" s="590"/>
      <c r="DW30" s="591">
        <v>15.1</v>
      </c>
      <c r="DX30" s="603"/>
      <c r="DY30" s="603"/>
      <c r="DZ30" s="603"/>
      <c r="EA30" s="603"/>
      <c r="EB30" s="603"/>
      <c r="EC30" s="615"/>
    </row>
    <row r="31" spans="2:133" ht="11.25" customHeight="1" x14ac:dyDescent="0.15">
      <c r="B31" s="655" t="s">
        <v>241</v>
      </c>
      <c r="C31" s="656"/>
      <c r="D31" s="656"/>
      <c r="E31" s="656"/>
      <c r="F31" s="656"/>
      <c r="G31" s="656"/>
      <c r="H31" s="656"/>
      <c r="I31" s="656"/>
      <c r="J31" s="656"/>
      <c r="K31" s="656"/>
      <c r="L31" s="656"/>
      <c r="M31" s="656"/>
      <c r="N31" s="656"/>
      <c r="O31" s="656"/>
      <c r="P31" s="656"/>
      <c r="Q31" s="657"/>
      <c r="R31" s="588" t="s">
        <v>61</v>
      </c>
      <c r="S31" s="589"/>
      <c r="T31" s="589"/>
      <c r="U31" s="589"/>
      <c r="V31" s="589"/>
      <c r="W31" s="589"/>
      <c r="X31" s="589"/>
      <c r="Y31" s="590"/>
      <c r="Z31" s="626" t="s">
        <v>61</v>
      </c>
      <c r="AA31" s="626"/>
      <c r="AB31" s="626"/>
      <c r="AC31" s="626"/>
      <c r="AD31" s="627" t="s">
        <v>61</v>
      </c>
      <c r="AE31" s="627"/>
      <c r="AF31" s="627"/>
      <c r="AG31" s="627"/>
      <c r="AH31" s="627"/>
      <c r="AI31" s="627"/>
      <c r="AJ31" s="627"/>
      <c r="AK31" s="627"/>
      <c r="AL31" s="591" t="s">
        <v>61</v>
      </c>
      <c r="AM31" s="592"/>
      <c r="AN31" s="592"/>
      <c r="AO31" s="628"/>
      <c r="AP31" s="658" t="s">
        <v>242</v>
      </c>
      <c r="AQ31" s="659"/>
      <c r="AR31" s="659"/>
      <c r="AS31" s="659"/>
      <c r="AT31" s="660" t="s">
        <v>243</v>
      </c>
      <c r="AU31" s="77"/>
      <c r="AV31" s="77"/>
      <c r="AW31" s="77"/>
      <c r="AX31" s="646" t="s">
        <v>119</v>
      </c>
      <c r="AY31" s="647"/>
      <c r="AZ31" s="647"/>
      <c r="BA31" s="647"/>
      <c r="BB31" s="647"/>
      <c r="BC31" s="647"/>
      <c r="BD31" s="647"/>
      <c r="BE31" s="647"/>
      <c r="BF31" s="648"/>
      <c r="BG31" s="650">
        <v>99.6</v>
      </c>
      <c r="BH31" s="651"/>
      <c r="BI31" s="651"/>
      <c r="BJ31" s="651"/>
      <c r="BK31" s="651"/>
      <c r="BL31" s="651"/>
      <c r="BM31" s="652">
        <v>97</v>
      </c>
      <c r="BN31" s="651"/>
      <c r="BO31" s="651"/>
      <c r="BP31" s="651"/>
      <c r="BQ31" s="653"/>
      <c r="BR31" s="650">
        <v>99.5</v>
      </c>
      <c r="BS31" s="651"/>
      <c r="BT31" s="651"/>
      <c r="BU31" s="651"/>
      <c r="BV31" s="651"/>
      <c r="BW31" s="651"/>
      <c r="BX31" s="652">
        <v>96.5</v>
      </c>
      <c r="BY31" s="651"/>
      <c r="BZ31" s="651"/>
      <c r="CA31" s="651"/>
      <c r="CB31" s="653"/>
      <c r="CD31" s="609"/>
      <c r="CE31" s="610"/>
      <c r="CF31" s="585" t="s">
        <v>244</v>
      </c>
      <c r="CG31" s="586"/>
      <c r="CH31" s="586"/>
      <c r="CI31" s="586"/>
      <c r="CJ31" s="586"/>
      <c r="CK31" s="586"/>
      <c r="CL31" s="586"/>
      <c r="CM31" s="586"/>
      <c r="CN31" s="586"/>
      <c r="CO31" s="586"/>
      <c r="CP31" s="586"/>
      <c r="CQ31" s="587"/>
      <c r="CR31" s="588">
        <v>20793</v>
      </c>
      <c r="CS31" s="601"/>
      <c r="CT31" s="601"/>
      <c r="CU31" s="601"/>
      <c r="CV31" s="601"/>
      <c r="CW31" s="601"/>
      <c r="CX31" s="601"/>
      <c r="CY31" s="602"/>
      <c r="CZ31" s="591">
        <v>0.2</v>
      </c>
      <c r="DA31" s="603"/>
      <c r="DB31" s="603"/>
      <c r="DC31" s="604"/>
      <c r="DD31" s="594">
        <v>20793</v>
      </c>
      <c r="DE31" s="601"/>
      <c r="DF31" s="601"/>
      <c r="DG31" s="601"/>
      <c r="DH31" s="601"/>
      <c r="DI31" s="601"/>
      <c r="DJ31" s="601"/>
      <c r="DK31" s="602"/>
      <c r="DL31" s="594">
        <v>20793</v>
      </c>
      <c r="DM31" s="601"/>
      <c r="DN31" s="601"/>
      <c r="DO31" s="601"/>
      <c r="DP31" s="601"/>
      <c r="DQ31" s="601"/>
      <c r="DR31" s="601"/>
      <c r="DS31" s="601"/>
      <c r="DT31" s="601"/>
      <c r="DU31" s="601"/>
      <c r="DV31" s="602"/>
      <c r="DW31" s="591">
        <v>0.4</v>
      </c>
      <c r="DX31" s="603"/>
      <c r="DY31" s="603"/>
      <c r="DZ31" s="603"/>
      <c r="EA31" s="603"/>
      <c r="EB31" s="603"/>
      <c r="EC31" s="615"/>
    </row>
    <row r="32" spans="2:133" ht="11.25" customHeight="1" x14ac:dyDescent="0.15">
      <c r="B32" s="585" t="s">
        <v>245</v>
      </c>
      <c r="C32" s="586"/>
      <c r="D32" s="586"/>
      <c r="E32" s="586"/>
      <c r="F32" s="586"/>
      <c r="G32" s="586"/>
      <c r="H32" s="586"/>
      <c r="I32" s="586"/>
      <c r="J32" s="586"/>
      <c r="K32" s="586"/>
      <c r="L32" s="586"/>
      <c r="M32" s="586"/>
      <c r="N32" s="586"/>
      <c r="O32" s="586"/>
      <c r="P32" s="586"/>
      <c r="Q32" s="587"/>
      <c r="R32" s="588">
        <v>666504</v>
      </c>
      <c r="S32" s="589"/>
      <c r="T32" s="589"/>
      <c r="U32" s="589"/>
      <c r="V32" s="589"/>
      <c r="W32" s="589"/>
      <c r="X32" s="589"/>
      <c r="Y32" s="590"/>
      <c r="Z32" s="626">
        <v>6</v>
      </c>
      <c r="AA32" s="626"/>
      <c r="AB32" s="626"/>
      <c r="AC32" s="626"/>
      <c r="AD32" s="627" t="s">
        <v>61</v>
      </c>
      <c r="AE32" s="627"/>
      <c r="AF32" s="627"/>
      <c r="AG32" s="627"/>
      <c r="AH32" s="627"/>
      <c r="AI32" s="627"/>
      <c r="AJ32" s="627"/>
      <c r="AK32" s="627"/>
      <c r="AL32" s="591" t="s">
        <v>61</v>
      </c>
      <c r="AM32" s="592"/>
      <c r="AN32" s="592"/>
      <c r="AO32" s="628"/>
      <c r="AP32" s="629"/>
      <c r="AQ32" s="630"/>
      <c r="AR32" s="630"/>
      <c r="AS32" s="630"/>
      <c r="AT32" s="661"/>
      <c r="AU32" s="73" t="s">
        <v>246</v>
      </c>
      <c r="AX32" s="585" t="s">
        <v>247</v>
      </c>
      <c r="AY32" s="586"/>
      <c r="AZ32" s="586"/>
      <c r="BA32" s="586"/>
      <c r="BB32" s="586"/>
      <c r="BC32" s="586"/>
      <c r="BD32" s="586"/>
      <c r="BE32" s="586"/>
      <c r="BF32" s="587"/>
      <c r="BG32" s="654">
        <v>99.8</v>
      </c>
      <c r="BH32" s="601"/>
      <c r="BI32" s="601"/>
      <c r="BJ32" s="601"/>
      <c r="BK32" s="601"/>
      <c r="BL32" s="601"/>
      <c r="BM32" s="592">
        <v>98.6</v>
      </c>
      <c r="BN32" s="601"/>
      <c r="BO32" s="601"/>
      <c r="BP32" s="601"/>
      <c r="BQ32" s="624"/>
      <c r="BR32" s="654">
        <v>99.6</v>
      </c>
      <c r="BS32" s="601"/>
      <c r="BT32" s="601"/>
      <c r="BU32" s="601"/>
      <c r="BV32" s="601"/>
      <c r="BW32" s="601"/>
      <c r="BX32" s="592">
        <v>98.4</v>
      </c>
      <c r="BY32" s="601"/>
      <c r="BZ32" s="601"/>
      <c r="CA32" s="601"/>
      <c r="CB32" s="624"/>
      <c r="CD32" s="611"/>
      <c r="CE32" s="612"/>
      <c r="CF32" s="585" t="s">
        <v>248</v>
      </c>
      <c r="CG32" s="586"/>
      <c r="CH32" s="586"/>
      <c r="CI32" s="586"/>
      <c r="CJ32" s="586"/>
      <c r="CK32" s="586"/>
      <c r="CL32" s="586"/>
      <c r="CM32" s="586"/>
      <c r="CN32" s="586"/>
      <c r="CO32" s="586"/>
      <c r="CP32" s="586"/>
      <c r="CQ32" s="587"/>
      <c r="CR32" s="588" t="s">
        <v>61</v>
      </c>
      <c r="CS32" s="589"/>
      <c r="CT32" s="589"/>
      <c r="CU32" s="589"/>
      <c r="CV32" s="589"/>
      <c r="CW32" s="589"/>
      <c r="CX32" s="589"/>
      <c r="CY32" s="590"/>
      <c r="CZ32" s="591" t="s">
        <v>61</v>
      </c>
      <c r="DA32" s="603"/>
      <c r="DB32" s="603"/>
      <c r="DC32" s="604"/>
      <c r="DD32" s="594" t="s">
        <v>61</v>
      </c>
      <c r="DE32" s="589"/>
      <c r="DF32" s="589"/>
      <c r="DG32" s="589"/>
      <c r="DH32" s="589"/>
      <c r="DI32" s="589"/>
      <c r="DJ32" s="589"/>
      <c r="DK32" s="590"/>
      <c r="DL32" s="594" t="s">
        <v>61</v>
      </c>
      <c r="DM32" s="589"/>
      <c r="DN32" s="589"/>
      <c r="DO32" s="589"/>
      <c r="DP32" s="589"/>
      <c r="DQ32" s="589"/>
      <c r="DR32" s="589"/>
      <c r="DS32" s="589"/>
      <c r="DT32" s="589"/>
      <c r="DU32" s="589"/>
      <c r="DV32" s="590"/>
      <c r="DW32" s="591" t="s">
        <v>61</v>
      </c>
      <c r="DX32" s="603"/>
      <c r="DY32" s="603"/>
      <c r="DZ32" s="603"/>
      <c r="EA32" s="603"/>
      <c r="EB32" s="603"/>
      <c r="EC32" s="615"/>
    </row>
    <row r="33" spans="2:133" ht="11.25" customHeight="1" x14ac:dyDescent="0.15">
      <c r="B33" s="585" t="s">
        <v>249</v>
      </c>
      <c r="C33" s="586"/>
      <c r="D33" s="586"/>
      <c r="E33" s="586"/>
      <c r="F33" s="586"/>
      <c r="G33" s="586"/>
      <c r="H33" s="586"/>
      <c r="I33" s="586"/>
      <c r="J33" s="586"/>
      <c r="K33" s="586"/>
      <c r="L33" s="586"/>
      <c r="M33" s="586"/>
      <c r="N33" s="586"/>
      <c r="O33" s="586"/>
      <c r="P33" s="586"/>
      <c r="Q33" s="587"/>
      <c r="R33" s="588">
        <v>3601</v>
      </c>
      <c r="S33" s="589"/>
      <c r="T33" s="589"/>
      <c r="U33" s="589"/>
      <c r="V33" s="589"/>
      <c r="W33" s="589"/>
      <c r="X33" s="589"/>
      <c r="Y33" s="590"/>
      <c r="Z33" s="626">
        <v>0</v>
      </c>
      <c r="AA33" s="626"/>
      <c r="AB33" s="626"/>
      <c r="AC33" s="626"/>
      <c r="AD33" s="627">
        <v>2689</v>
      </c>
      <c r="AE33" s="627"/>
      <c r="AF33" s="627"/>
      <c r="AG33" s="627"/>
      <c r="AH33" s="627"/>
      <c r="AI33" s="627"/>
      <c r="AJ33" s="627"/>
      <c r="AK33" s="627"/>
      <c r="AL33" s="591">
        <v>0.1</v>
      </c>
      <c r="AM33" s="592"/>
      <c r="AN33" s="592"/>
      <c r="AO33" s="628"/>
      <c r="AP33" s="631"/>
      <c r="AQ33" s="632"/>
      <c r="AR33" s="632"/>
      <c r="AS33" s="632"/>
      <c r="AT33" s="662"/>
      <c r="AU33" s="78"/>
      <c r="AV33" s="78"/>
      <c r="AW33" s="78"/>
      <c r="AX33" s="569" t="s">
        <v>250</v>
      </c>
      <c r="AY33" s="570"/>
      <c r="AZ33" s="570"/>
      <c r="BA33" s="570"/>
      <c r="BB33" s="570"/>
      <c r="BC33" s="570"/>
      <c r="BD33" s="570"/>
      <c r="BE33" s="570"/>
      <c r="BF33" s="571"/>
      <c r="BG33" s="649">
        <v>99.5</v>
      </c>
      <c r="BH33" s="573"/>
      <c r="BI33" s="573"/>
      <c r="BJ33" s="573"/>
      <c r="BK33" s="573"/>
      <c r="BL33" s="573"/>
      <c r="BM33" s="619">
        <v>95.4</v>
      </c>
      <c r="BN33" s="573"/>
      <c r="BO33" s="573"/>
      <c r="BP33" s="573"/>
      <c r="BQ33" s="636"/>
      <c r="BR33" s="649">
        <v>99.3</v>
      </c>
      <c r="BS33" s="573"/>
      <c r="BT33" s="573"/>
      <c r="BU33" s="573"/>
      <c r="BV33" s="573"/>
      <c r="BW33" s="573"/>
      <c r="BX33" s="619">
        <v>94.7</v>
      </c>
      <c r="BY33" s="573"/>
      <c r="BZ33" s="573"/>
      <c r="CA33" s="573"/>
      <c r="CB33" s="636"/>
      <c r="CD33" s="585" t="s">
        <v>251</v>
      </c>
      <c r="CE33" s="586"/>
      <c r="CF33" s="586"/>
      <c r="CG33" s="586"/>
      <c r="CH33" s="586"/>
      <c r="CI33" s="586"/>
      <c r="CJ33" s="586"/>
      <c r="CK33" s="586"/>
      <c r="CL33" s="586"/>
      <c r="CM33" s="586"/>
      <c r="CN33" s="586"/>
      <c r="CO33" s="586"/>
      <c r="CP33" s="586"/>
      <c r="CQ33" s="587"/>
      <c r="CR33" s="588">
        <v>6393631</v>
      </c>
      <c r="CS33" s="601"/>
      <c r="CT33" s="601"/>
      <c r="CU33" s="601"/>
      <c r="CV33" s="601"/>
      <c r="CW33" s="601"/>
      <c r="CX33" s="601"/>
      <c r="CY33" s="602"/>
      <c r="CZ33" s="591">
        <v>59.7</v>
      </c>
      <c r="DA33" s="603"/>
      <c r="DB33" s="603"/>
      <c r="DC33" s="604"/>
      <c r="DD33" s="594">
        <v>4412630</v>
      </c>
      <c r="DE33" s="601"/>
      <c r="DF33" s="601"/>
      <c r="DG33" s="601"/>
      <c r="DH33" s="601"/>
      <c r="DI33" s="601"/>
      <c r="DJ33" s="601"/>
      <c r="DK33" s="602"/>
      <c r="DL33" s="594">
        <v>2474902</v>
      </c>
      <c r="DM33" s="601"/>
      <c r="DN33" s="601"/>
      <c r="DO33" s="601"/>
      <c r="DP33" s="601"/>
      <c r="DQ33" s="601"/>
      <c r="DR33" s="601"/>
      <c r="DS33" s="601"/>
      <c r="DT33" s="601"/>
      <c r="DU33" s="601"/>
      <c r="DV33" s="602"/>
      <c r="DW33" s="591">
        <v>50.5</v>
      </c>
      <c r="DX33" s="603"/>
      <c r="DY33" s="603"/>
      <c r="DZ33" s="603"/>
      <c r="EA33" s="603"/>
      <c r="EB33" s="603"/>
      <c r="EC33" s="615"/>
    </row>
    <row r="34" spans="2:133" ht="11.25" customHeight="1" x14ac:dyDescent="0.15">
      <c r="B34" s="585" t="s">
        <v>252</v>
      </c>
      <c r="C34" s="586"/>
      <c r="D34" s="586"/>
      <c r="E34" s="586"/>
      <c r="F34" s="586"/>
      <c r="G34" s="586"/>
      <c r="H34" s="586"/>
      <c r="I34" s="586"/>
      <c r="J34" s="586"/>
      <c r="K34" s="586"/>
      <c r="L34" s="586"/>
      <c r="M34" s="586"/>
      <c r="N34" s="586"/>
      <c r="O34" s="586"/>
      <c r="P34" s="586"/>
      <c r="Q34" s="587"/>
      <c r="R34" s="588">
        <v>1489942</v>
      </c>
      <c r="S34" s="589"/>
      <c r="T34" s="589"/>
      <c r="U34" s="589"/>
      <c r="V34" s="589"/>
      <c r="W34" s="589"/>
      <c r="X34" s="589"/>
      <c r="Y34" s="590"/>
      <c r="Z34" s="626">
        <v>13.5</v>
      </c>
      <c r="AA34" s="626"/>
      <c r="AB34" s="626"/>
      <c r="AC34" s="626"/>
      <c r="AD34" s="627" t="s">
        <v>61</v>
      </c>
      <c r="AE34" s="627"/>
      <c r="AF34" s="627"/>
      <c r="AG34" s="627"/>
      <c r="AH34" s="627"/>
      <c r="AI34" s="627"/>
      <c r="AJ34" s="627"/>
      <c r="AK34" s="627"/>
      <c r="AL34" s="591" t="s">
        <v>61</v>
      </c>
      <c r="AM34" s="592"/>
      <c r="AN34" s="592"/>
      <c r="AO34" s="628"/>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85" t="s">
        <v>253</v>
      </c>
      <c r="CE34" s="586"/>
      <c r="CF34" s="586"/>
      <c r="CG34" s="586"/>
      <c r="CH34" s="586"/>
      <c r="CI34" s="586"/>
      <c r="CJ34" s="586"/>
      <c r="CK34" s="586"/>
      <c r="CL34" s="586"/>
      <c r="CM34" s="586"/>
      <c r="CN34" s="586"/>
      <c r="CO34" s="586"/>
      <c r="CP34" s="586"/>
      <c r="CQ34" s="587"/>
      <c r="CR34" s="588">
        <v>2474167</v>
      </c>
      <c r="CS34" s="589"/>
      <c r="CT34" s="589"/>
      <c r="CU34" s="589"/>
      <c r="CV34" s="589"/>
      <c r="CW34" s="589"/>
      <c r="CX34" s="589"/>
      <c r="CY34" s="590"/>
      <c r="CZ34" s="591">
        <v>23.1</v>
      </c>
      <c r="DA34" s="603"/>
      <c r="DB34" s="603"/>
      <c r="DC34" s="604"/>
      <c r="DD34" s="594">
        <v>1076949</v>
      </c>
      <c r="DE34" s="589"/>
      <c r="DF34" s="589"/>
      <c r="DG34" s="589"/>
      <c r="DH34" s="589"/>
      <c r="DI34" s="589"/>
      <c r="DJ34" s="589"/>
      <c r="DK34" s="590"/>
      <c r="DL34" s="594">
        <v>771130</v>
      </c>
      <c r="DM34" s="589"/>
      <c r="DN34" s="589"/>
      <c r="DO34" s="589"/>
      <c r="DP34" s="589"/>
      <c r="DQ34" s="589"/>
      <c r="DR34" s="589"/>
      <c r="DS34" s="589"/>
      <c r="DT34" s="589"/>
      <c r="DU34" s="589"/>
      <c r="DV34" s="590"/>
      <c r="DW34" s="591">
        <v>15.7</v>
      </c>
      <c r="DX34" s="603"/>
      <c r="DY34" s="603"/>
      <c r="DZ34" s="603"/>
      <c r="EA34" s="603"/>
      <c r="EB34" s="603"/>
      <c r="EC34" s="615"/>
    </row>
    <row r="35" spans="2:133" ht="11.25" customHeight="1" x14ac:dyDescent="0.15">
      <c r="B35" s="585" t="s">
        <v>254</v>
      </c>
      <c r="C35" s="586"/>
      <c r="D35" s="586"/>
      <c r="E35" s="586"/>
      <c r="F35" s="586"/>
      <c r="G35" s="586"/>
      <c r="H35" s="586"/>
      <c r="I35" s="586"/>
      <c r="J35" s="586"/>
      <c r="K35" s="586"/>
      <c r="L35" s="586"/>
      <c r="M35" s="586"/>
      <c r="N35" s="586"/>
      <c r="O35" s="586"/>
      <c r="P35" s="586"/>
      <c r="Q35" s="587"/>
      <c r="R35" s="588">
        <v>1609133</v>
      </c>
      <c r="S35" s="589"/>
      <c r="T35" s="589"/>
      <c r="U35" s="589"/>
      <c r="V35" s="589"/>
      <c r="W35" s="589"/>
      <c r="X35" s="589"/>
      <c r="Y35" s="590"/>
      <c r="Z35" s="626">
        <v>14.6</v>
      </c>
      <c r="AA35" s="626"/>
      <c r="AB35" s="626"/>
      <c r="AC35" s="626"/>
      <c r="AD35" s="627" t="s">
        <v>61</v>
      </c>
      <c r="AE35" s="627"/>
      <c r="AF35" s="627"/>
      <c r="AG35" s="627"/>
      <c r="AH35" s="627"/>
      <c r="AI35" s="627"/>
      <c r="AJ35" s="627"/>
      <c r="AK35" s="627"/>
      <c r="AL35" s="591" t="s">
        <v>61</v>
      </c>
      <c r="AM35" s="592"/>
      <c r="AN35" s="592"/>
      <c r="AO35" s="628"/>
      <c r="AP35" s="81"/>
      <c r="AQ35" s="640" t="s">
        <v>255</v>
      </c>
      <c r="AR35" s="641"/>
      <c r="AS35" s="641"/>
      <c r="AT35" s="641"/>
      <c r="AU35" s="641"/>
      <c r="AV35" s="641"/>
      <c r="AW35" s="641"/>
      <c r="AX35" s="641"/>
      <c r="AY35" s="641"/>
      <c r="AZ35" s="641"/>
      <c r="BA35" s="641"/>
      <c r="BB35" s="641"/>
      <c r="BC35" s="641"/>
      <c r="BD35" s="641"/>
      <c r="BE35" s="641"/>
      <c r="BF35" s="642"/>
      <c r="BG35" s="640" t="s">
        <v>256</v>
      </c>
      <c r="BH35" s="641"/>
      <c r="BI35" s="641"/>
      <c r="BJ35" s="641"/>
      <c r="BK35" s="641"/>
      <c r="BL35" s="641"/>
      <c r="BM35" s="641"/>
      <c r="BN35" s="641"/>
      <c r="BO35" s="641"/>
      <c r="BP35" s="641"/>
      <c r="BQ35" s="641"/>
      <c r="BR35" s="641"/>
      <c r="BS35" s="641"/>
      <c r="BT35" s="641"/>
      <c r="BU35" s="641"/>
      <c r="BV35" s="641"/>
      <c r="BW35" s="641"/>
      <c r="BX35" s="641"/>
      <c r="BY35" s="641"/>
      <c r="BZ35" s="641"/>
      <c r="CA35" s="641"/>
      <c r="CB35" s="642"/>
      <c r="CD35" s="585" t="s">
        <v>257</v>
      </c>
      <c r="CE35" s="586"/>
      <c r="CF35" s="586"/>
      <c r="CG35" s="586"/>
      <c r="CH35" s="586"/>
      <c r="CI35" s="586"/>
      <c r="CJ35" s="586"/>
      <c r="CK35" s="586"/>
      <c r="CL35" s="586"/>
      <c r="CM35" s="586"/>
      <c r="CN35" s="586"/>
      <c r="CO35" s="586"/>
      <c r="CP35" s="586"/>
      <c r="CQ35" s="587"/>
      <c r="CR35" s="588">
        <v>94581</v>
      </c>
      <c r="CS35" s="601"/>
      <c r="CT35" s="601"/>
      <c r="CU35" s="601"/>
      <c r="CV35" s="601"/>
      <c r="CW35" s="601"/>
      <c r="CX35" s="601"/>
      <c r="CY35" s="602"/>
      <c r="CZ35" s="591">
        <v>0.9</v>
      </c>
      <c r="DA35" s="603"/>
      <c r="DB35" s="603"/>
      <c r="DC35" s="604"/>
      <c r="DD35" s="594">
        <v>65355</v>
      </c>
      <c r="DE35" s="601"/>
      <c r="DF35" s="601"/>
      <c r="DG35" s="601"/>
      <c r="DH35" s="601"/>
      <c r="DI35" s="601"/>
      <c r="DJ35" s="601"/>
      <c r="DK35" s="602"/>
      <c r="DL35" s="594">
        <v>65289</v>
      </c>
      <c r="DM35" s="601"/>
      <c r="DN35" s="601"/>
      <c r="DO35" s="601"/>
      <c r="DP35" s="601"/>
      <c r="DQ35" s="601"/>
      <c r="DR35" s="601"/>
      <c r="DS35" s="601"/>
      <c r="DT35" s="601"/>
      <c r="DU35" s="601"/>
      <c r="DV35" s="602"/>
      <c r="DW35" s="591">
        <v>1.3</v>
      </c>
      <c r="DX35" s="603"/>
      <c r="DY35" s="603"/>
      <c r="DZ35" s="603"/>
      <c r="EA35" s="603"/>
      <c r="EB35" s="603"/>
      <c r="EC35" s="615"/>
    </row>
    <row r="36" spans="2:133" ht="11.25" customHeight="1" x14ac:dyDescent="0.15">
      <c r="B36" s="585" t="s">
        <v>258</v>
      </c>
      <c r="C36" s="586"/>
      <c r="D36" s="586"/>
      <c r="E36" s="586"/>
      <c r="F36" s="586"/>
      <c r="G36" s="586"/>
      <c r="H36" s="586"/>
      <c r="I36" s="586"/>
      <c r="J36" s="586"/>
      <c r="K36" s="586"/>
      <c r="L36" s="586"/>
      <c r="M36" s="586"/>
      <c r="N36" s="586"/>
      <c r="O36" s="586"/>
      <c r="P36" s="586"/>
      <c r="Q36" s="587"/>
      <c r="R36" s="588">
        <v>91425</v>
      </c>
      <c r="S36" s="589"/>
      <c r="T36" s="589"/>
      <c r="U36" s="589"/>
      <c r="V36" s="589"/>
      <c r="W36" s="589"/>
      <c r="X36" s="589"/>
      <c r="Y36" s="590"/>
      <c r="Z36" s="626">
        <v>0.8</v>
      </c>
      <c r="AA36" s="626"/>
      <c r="AB36" s="626"/>
      <c r="AC36" s="626"/>
      <c r="AD36" s="627" t="s">
        <v>61</v>
      </c>
      <c r="AE36" s="627"/>
      <c r="AF36" s="627"/>
      <c r="AG36" s="627"/>
      <c r="AH36" s="627"/>
      <c r="AI36" s="627"/>
      <c r="AJ36" s="627"/>
      <c r="AK36" s="627"/>
      <c r="AL36" s="591" t="s">
        <v>61</v>
      </c>
      <c r="AM36" s="592"/>
      <c r="AN36" s="592"/>
      <c r="AO36" s="628"/>
      <c r="AP36" s="81"/>
      <c r="AQ36" s="637" t="s">
        <v>259</v>
      </c>
      <c r="AR36" s="638"/>
      <c r="AS36" s="638"/>
      <c r="AT36" s="638"/>
      <c r="AU36" s="638"/>
      <c r="AV36" s="638"/>
      <c r="AW36" s="638"/>
      <c r="AX36" s="638"/>
      <c r="AY36" s="639"/>
      <c r="AZ36" s="643">
        <v>1152230</v>
      </c>
      <c r="BA36" s="644"/>
      <c r="BB36" s="644"/>
      <c r="BC36" s="644"/>
      <c r="BD36" s="644"/>
      <c r="BE36" s="644"/>
      <c r="BF36" s="645"/>
      <c r="BG36" s="646" t="s">
        <v>260</v>
      </c>
      <c r="BH36" s="647"/>
      <c r="BI36" s="647"/>
      <c r="BJ36" s="647"/>
      <c r="BK36" s="647"/>
      <c r="BL36" s="647"/>
      <c r="BM36" s="647"/>
      <c r="BN36" s="647"/>
      <c r="BO36" s="647"/>
      <c r="BP36" s="647"/>
      <c r="BQ36" s="647"/>
      <c r="BR36" s="647"/>
      <c r="BS36" s="647"/>
      <c r="BT36" s="647"/>
      <c r="BU36" s="648"/>
      <c r="BV36" s="643">
        <v>66132</v>
      </c>
      <c r="BW36" s="644"/>
      <c r="BX36" s="644"/>
      <c r="BY36" s="644"/>
      <c r="BZ36" s="644"/>
      <c r="CA36" s="644"/>
      <c r="CB36" s="645"/>
      <c r="CD36" s="585" t="s">
        <v>261</v>
      </c>
      <c r="CE36" s="586"/>
      <c r="CF36" s="586"/>
      <c r="CG36" s="586"/>
      <c r="CH36" s="586"/>
      <c r="CI36" s="586"/>
      <c r="CJ36" s="586"/>
      <c r="CK36" s="586"/>
      <c r="CL36" s="586"/>
      <c r="CM36" s="586"/>
      <c r="CN36" s="586"/>
      <c r="CO36" s="586"/>
      <c r="CP36" s="586"/>
      <c r="CQ36" s="587"/>
      <c r="CR36" s="588">
        <v>1014834</v>
      </c>
      <c r="CS36" s="589"/>
      <c r="CT36" s="589"/>
      <c r="CU36" s="589"/>
      <c r="CV36" s="589"/>
      <c r="CW36" s="589"/>
      <c r="CX36" s="589"/>
      <c r="CY36" s="590"/>
      <c r="CZ36" s="591">
        <v>9.5</v>
      </c>
      <c r="DA36" s="603"/>
      <c r="DB36" s="603"/>
      <c r="DC36" s="604"/>
      <c r="DD36" s="594">
        <v>750801</v>
      </c>
      <c r="DE36" s="589"/>
      <c r="DF36" s="589"/>
      <c r="DG36" s="589"/>
      <c r="DH36" s="589"/>
      <c r="DI36" s="589"/>
      <c r="DJ36" s="589"/>
      <c r="DK36" s="590"/>
      <c r="DL36" s="594">
        <v>632522</v>
      </c>
      <c r="DM36" s="589"/>
      <c r="DN36" s="589"/>
      <c r="DO36" s="589"/>
      <c r="DP36" s="589"/>
      <c r="DQ36" s="589"/>
      <c r="DR36" s="589"/>
      <c r="DS36" s="589"/>
      <c r="DT36" s="589"/>
      <c r="DU36" s="589"/>
      <c r="DV36" s="590"/>
      <c r="DW36" s="591">
        <v>12.9</v>
      </c>
      <c r="DX36" s="603"/>
      <c r="DY36" s="603"/>
      <c r="DZ36" s="603"/>
      <c r="EA36" s="603"/>
      <c r="EB36" s="603"/>
      <c r="EC36" s="615"/>
    </row>
    <row r="37" spans="2:133" ht="11.25" customHeight="1" x14ac:dyDescent="0.15">
      <c r="B37" s="585" t="s">
        <v>262</v>
      </c>
      <c r="C37" s="586"/>
      <c r="D37" s="586"/>
      <c r="E37" s="586"/>
      <c r="F37" s="586"/>
      <c r="G37" s="586"/>
      <c r="H37" s="586"/>
      <c r="I37" s="586"/>
      <c r="J37" s="586"/>
      <c r="K37" s="586"/>
      <c r="L37" s="586"/>
      <c r="M37" s="586"/>
      <c r="N37" s="586"/>
      <c r="O37" s="586"/>
      <c r="P37" s="586"/>
      <c r="Q37" s="587"/>
      <c r="R37" s="588">
        <v>247803</v>
      </c>
      <c r="S37" s="589"/>
      <c r="T37" s="589"/>
      <c r="U37" s="589"/>
      <c r="V37" s="589"/>
      <c r="W37" s="589"/>
      <c r="X37" s="589"/>
      <c r="Y37" s="590"/>
      <c r="Z37" s="626">
        <v>2.2000000000000002</v>
      </c>
      <c r="AA37" s="626"/>
      <c r="AB37" s="626"/>
      <c r="AC37" s="626"/>
      <c r="AD37" s="627">
        <v>1560</v>
      </c>
      <c r="AE37" s="627"/>
      <c r="AF37" s="627"/>
      <c r="AG37" s="627"/>
      <c r="AH37" s="627"/>
      <c r="AI37" s="627"/>
      <c r="AJ37" s="627"/>
      <c r="AK37" s="627"/>
      <c r="AL37" s="591">
        <v>0</v>
      </c>
      <c r="AM37" s="592"/>
      <c r="AN37" s="592"/>
      <c r="AO37" s="628"/>
      <c r="AQ37" s="621" t="s">
        <v>263</v>
      </c>
      <c r="AR37" s="622"/>
      <c r="AS37" s="622"/>
      <c r="AT37" s="622"/>
      <c r="AU37" s="622"/>
      <c r="AV37" s="622"/>
      <c r="AW37" s="622"/>
      <c r="AX37" s="622"/>
      <c r="AY37" s="623"/>
      <c r="AZ37" s="588">
        <v>318971</v>
      </c>
      <c r="BA37" s="589"/>
      <c r="BB37" s="589"/>
      <c r="BC37" s="589"/>
      <c r="BD37" s="601"/>
      <c r="BE37" s="601"/>
      <c r="BF37" s="624"/>
      <c r="BG37" s="585" t="s">
        <v>264</v>
      </c>
      <c r="BH37" s="586"/>
      <c r="BI37" s="586"/>
      <c r="BJ37" s="586"/>
      <c r="BK37" s="586"/>
      <c r="BL37" s="586"/>
      <c r="BM37" s="586"/>
      <c r="BN37" s="586"/>
      <c r="BO37" s="586"/>
      <c r="BP37" s="586"/>
      <c r="BQ37" s="586"/>
      <c r="BR37" s="586"/>
      <c r="BS37" s="586"/>
      <c r="BT37" s="586"/>
      <c r="BU37" s="587"/>
      <c r="BV37" s="588">
        <v>58423</v>
      </c>
      <c r="BW37" s="589"/>
      <c r="BX37" s="589"/>
      <c r="BY37" s="589"/>
      <c r="BZ37" s="589"/>
      <c r="CA37" s="589"/>
      <c r="CB37" s="625"/>
      <c r="CD37" s="585" t="s">
        <v>265</v>
      </c>
      <c r="CE37" s="586"/>
      <c r="CF37" s="586"/>
      <c r="CG37" s="586"/>
      <c r="CH37" s="586"/>
      <c r="CI37" s="586"/>
      <c r="CJ37" s="586"/>
      <c r="CK37" s="586"/>
      <c r="CL37" s="586"/>
      <c r="CM37" s="586"/>
      <c r="CN37" s="586"/>
      <c r="CO37" s="586"/>
      <c r="CP37" s="586"/>
      <c r="CQ37" s="587"/>
      <c r="CR37" s="588">
        <v>490216</v>
      </c>
      <c r="CS37" s="601"/>
      <c r="CT37" s="601"/>
      <c r="CU37" s="601"/>
      <c r="CV37" s="601"/>
      <c r="CW37" s="601"/>
      <c r="CX37" s="601"/>
      <c r="CY37" s="602"/>
      <c r="CZ37" s="591">
        <v>4.5999999999999996</v>
      </c>
      <c r="DA37" s="603"/>
      <c r="DB37" s="603"/>
      <c r="DC37" s="604"/>
      <c r="DD37" s="594">
        <v>490216</v>
      </c>
      <c r="DE37" s="601"/>
      <c r="DF37" s="601"/>
      <c r="DG37" s="601"/>
      <c r="DH37" s="601"/>
      <c r="DI37" s="601"/>
      <c r="DJ37" s="601"/>
      <c r="DK37" s="602"/>
      <c r="DL37" s="594">
        <v>490216</v>
      </c>
      <c r="DM37" s="601"/>
      <c r="DN37" s="601"/>
      <c r="DO37" s="601"/>
      <c r="DP37" s="601"/>
      <c r="DQ37" s="601"/>
      <c r="DR37" s="601"/>
      <c r="DS37" s="601"/>
      <c r="DT37" s="601"/>
      <c r="DU37" s="601"/>
      <c r="DV37" s="602"/>
      <c r="DW37" s="591">
        <v>10</v>
      </c>
      <c r="DX37" s="603"/>
      <c r="DY37" s="603"/>
      <c r="DZ37" s="603"/>
      <c r="EA37" s="603"/>
      <c r="EB37" s="603"/>
      <c r="EC37" s="615"/>
    </row>
    <row r="38" spans="2:133" ht="11.25" customHeight="1" x14ac:dyDescent="0.15">
      <c r="B38" s="585" t="s">
        <v>266</v>
      </c>
      <c r="C38" s="586"/>
      <c r="D38" s="586"/>
      <c r="E38" s="586"/>
      <c r="F38" s="586"/>
      <c r="G38" s="586"/>
      <c r="H38" s="586"/>
      <c r="I38" s="586"/>
      <c r="J38" s="586"/>
      <c r="K38" s="586"/>
      <c r="L38" s="586"/>
      <c r="M38" s="586"/>
      <c r="N38" s="586"/>
      <c r="O38" s="586"/>
      <c r="P38" s="586"/>
      <c r="Q38" s="587"/>
      <c r="R38" s="588">
        <v>406500</v>
      </c>
      <c r="S38" s="589"/>
      <c r="T38" s="589"/>
      <c r="U38" s="589"/>
      <c r="V38" s="589"/>
      <c r="W38" s="589"/>
      <c r="X38" s="589"/>
      <c r="Y38" s="590"/>
      <c r="Z38" s="626">
        <v>3.7</v>
      </c>
      <c r="AA38" s="626"/>
      <c r="AB38" s="626"/>
      <c r="AC38" s="626"/>
      <c r="AD38" s="627" t="s">
        <v>61</v>
      </c>
      <c r="AE38" s="627"/>
      <c r="AF38" s="627"/>
      <c r="AG38" s="627"/>
      <c r="AH38" s="627"/>
      <c r="AI38" s="627"/>
      <c r="AJ38" s="627"/>
      <c r="AK38" s="627"/>
      <c r="AL38" s="591" t="s">
        <v>61</v>
      </c>
      <c r="AM38" s="592"/>
      <c r="AN38" s="592"/>
      <c r="AO38" s="628"/>
      <c r="AQ38" s="621" t="s">
        <v>267</v>
      </c>
      <c r="AR38" s="622"/>
      <c r="AS38" s="622"/>
      <c r="AT38" s="622"/>
      <c r="AU38" s="622"/>
      <c r="AV38" s="622"/>
      <c r="AW38" s="622"/>
      <c r="AX38" s="622"/>
      <c r="AY38" s="623"/>
      <c r="AZ38" s="588">
        <v>13153</v>
      </c>
      <c r="BA38" s="589"/>
      <c r="BB38" s="589"/>
      <c r="BC38" s="589"/>
      <c r="BD38" s="601"/>
      <c r="BE38" s="601"/>
      <c r="BF38" s="624"/>
      <c r="BG38" s="585" t="s">
        <v>268</v>
      </c>
      <c r="BH38" s="586"/>
      <c r="BI38" s="586"/>
      <c r="BJ38" s="586"/>
      <c r="BK38" s="586"/>
      <c r="BL38" s="586"/>
      <c r="BM38" s="586"/>
      <c r="BN38" s="586"/>
      <c r="BO38" s="586"/>
      <c r="BP38" s="586"/>
      <c r="BQ38" s="586"/>
      <c r="BR38" s="586"/>
      <c r="BS38" s="586"/>
      <c r="BT38" s="586"/>
      <c r="BU38" s="587"/>
      <c r="BV38" s="588">
        <v>2150</v>
      </c>
      <c r="BW38" s="589"/>
      <c r="BX38" s="589"/>
      <c r="BY38" s="589"/>
      <c r="BZ38" s="589"/>
      <c r="CA38" s="589"/>
      <c r="CB38" s="625"/>
      <c r="CD38" s="585" t="s">
        <v>269</v>
      </c>
      <c r="CE38" s="586"/>
      <c r="CF38" s="586"/>
      <c r="CG38" s="586"/>
      <c r="CH38" s="586"/>
      <c r="CI38" s="586"/>
      <c r="CJ38" s="586"/>
      <c r="CK38" s="586"/>
      <c r="CL38" s="586"/>
      <c r="CM38" s="586"/>
      <c r="CN38" s="586"/>
      <c r="CO38" s="586"/>
      <c r="CP38" s="586"/>
      <c r="CQ38" s="587"/>
      <c r="CR38" s="588">
        <v>1139077</v>
      </c>
      <c r="CS38" s="589"/>
      <c r="CT38" s="589"/>
      <c r="CU38" s="589"/>
      <c r="CV38" s="589"/>
      <c r="CW38" s="589"/>
      <c r="CX38" s="589"/>
      <c r="CY38" s="590"/>
      <c r="CZ38" s="591">
        <v>10.6</v>
      </c>
      <c r="DA38" s="603"/>
      <c r="DB38" s="603"/>
      <c r="DC38" s="604"/>
      <c r="DD38" s="594">
        <v>1014596</v>
      </c>
      <c r="DE38" s="589"/>
      <c r="DF38" s="589"/>
      <c r="DG38" s="589"/>
      <c r="DH38" s="589"/>
      <c r="DI38" s="589"/>
      <c r="DJ38" s="589"/>
      <c r="DK38" s="590"/>
      <c r="DL38" s="594">
        <v>1005961</v>
      </c>
      <c r="DM38" s="589"/>
      <c r="DN38" s="589"/>
      <c r="DO38" s="589"/>
      <c r="DP38" s="589"/>
      <c r="DQ38" s="589"/>
      <c r="DR38" s="589"/>
      <c r="DS38" s="589"/>
      <c r="DT38" s="589"/>
      <c r="DU38" s="589"/>
      <c r="DV38" s="590"/>
      <c r="DW38" s="591">
        <v>20.5</v>
      </c>
      <c r="DX38" s="603"/>
      <c r="DY38" s="603"/>
      <c r="DZ38" s="603"/>
      <c r="EA38" s="603"/>
      <c r="EB38" s="603"/>
      <c r="EC38" s="615"/>
    </row>
    <row r="39" spans="2:133" ht="11.25" customHeight="1" x14ac:dyDescent="0.15">
      <c r="B39" s="585" t="s">
        <v>270</v>
      </c>
      <c r="C39" s="586"/>
      <c r="D39" s="586"/>
      <c r="E39" s="586"/>
      <c r="F39" s="586"/>
      <c r="G39" s="586"/>
      <c r="H39" s="586"/>
      <c r="I39" s="586"/>
      <c r="J39" s="586"/>
      <c r="K39" s="586"/>
      <c r="L39" s="586"/>
      <c r="M39" s="586"/>
      <c r="N39" s="586"/>
      <c r="O39" s="586"/>
      <c r="P39" s="586"/>
      <c r="Q39" s="587"/>
      <c r="R39" s="588" t="s">
        <v>61</v>
      </c>
      <c r="S39" s="589"/>
      <c r="T39" s="589"/>
      <c r="U39" s="589"/>
      <c r="V39" s="589"/>
      <c r="W39" s="589"/>
      <c r="X39" s="589"/>
      <c r="Y39" s="590"/>
      <c r="Z39" s="626" t="s">
        <v>61</v>
      </c>
      <c r="AA39" s="626"/>
      <c r="AB39" s="626"/>
      <c r="AC39" s="626"/>
      <c r="AD39" s="627" t="s">
        <v>61</v>
      </c>
      <c r="AE39" s="627"/>
      <c r="AF39" s="627"/>
      <c r="AG39" s="627"/>
      <c r="AH39" s="627"/>
      <c r="AI39" s="627"/>
      <c r="AJ39" s="627"/>
      <c r="AK39" s="627"/>
      <c r="AL39" s="591" t="s">
        <v>61</v>
      </c>
      <c r="AM39" s="592"/>
      <c r="AN39" s="592"/>
      <c r="AO39" s="628"/>
      <c r="AQ39" s="621" t="s">
        <v>271</v>
      </c>
      <c r="AR39" s="622"/>
      <c r="AS39" s="622"/>
      <c r="AT39" s="622"/>
      <c r="AU39" s="622"/>
      <c r="AV39" s="622"/>
      <c r="AW39" s="622"/>
      <c r="AX39" s="622"/>
      <c r="AY39" s="623"/>
      <c r="AZ39" s="588" t="s">
        <v>61</v>
      </c>
      <c r="BA39" s="589"/>
      <c r="BB39" s="589"/>
      <c r="BC39" s="589"/>
      <c r="BD39" s="601"/>
      <c r="BE39" s="601"/>
      <c r="BF39" s="624"/>
      <c r="BG39" s="585" t="s">
        <v>272</v>
      </c>
      <c r="BH39" s="586"/>
      <c r="BI39" s="586"/>
      <c r="BJ39" s="586"/>
      <c r="BK39" s="586"/>
      <c r="BL39" s="586"/>
      <c r="BM39" s="586"/>
      <c r="BN39" s="586"/>
      <c r="BO39" s="586"/>
      <c r="BP39" s="586"/>
      <c r="BQ39" s="586"/>
      <c r="BR39" s="586"/>
      <c r="BS39" s="586"/>
      <c r="BT39" s="586"/>
      <c r="BU39" s="587"/>
      <c r="BV39" s="588">
        <v>3325</v>
      </c>
      <c r="BW39" s="589"/>
      <c r="BX39" s="589"/>
      <c r="BY39" s="589"/>
      <c r="BZ39" s="589"/>
      <c r="CA39" s="589"/>
      <c r="CB39" s="625"/>
      <c r="CD39" s="585" t="s">
        <v>273</v>
      </c>
      <c r="CE39" s="586"/>
      <c r="CF39" s="586"/>
      <c r="CG39" s="586"/>
      <c r="CH39" s="586"/>
      <c r="CI39" s="586"/>
      <c r="CJ39" s="586"/>
      <c r="CK39" s="586"/>
      <c r="CL39" s="586"/>
      <c r="CM39" s="586"/>
      <c r="CN39" s="586"/>
      <c r="CO39" s="586"/>
      <c r="CP39" s="586"/>
      <c r="CQ39" s="587"/>
      <c r="CR39" s="588">
        <v>1505180</v>
      </c>
      <c r="CS39" s="601"/>
      <c r="CT39" s="601"/>
      <c r="CU39" s="601"/>
      <c r="CV39" s="601"/>
      <c r="CW39" s="601"/>
      <c r="CX39" s="601"/>
      <c r="CY39" s="602"/>
      <c r="CZ39" s="591">
        <v>14.1</v>
      </c>
      <c r="DA39" s="603"/>
      <c r="DB39" s="603"/>
      <c r="DC39" s="604"/>
      <c r="DD39" s="594">
        <v>1504929</v>
      </c>
      <c r="DE39" s="601"/>
      <c r="DF39" s="601"/>
      <c r="DG39" s="601"/>
      <c r="DH39" s="601"/>
      <c r="DI39" s="601"/>
      <c r="DJ39" s="601"/>
      <c r="DK39" s="602"/>
      <c r="DL39" s="594" t="s">
        <v>61</v>
      </c>
      <c r="DM39" s="601"/>
      <c r="DN39" s="601"/>
      <c r="DO39" s="601"/>
      <c r="DP39" s="601"/>
      <c r="DQ39" s="601"/>
      <c r="DR39" s="601"/>
      <c r="DS39" s="601"/>
      <c r="DT39" s="601"/>
      <c r="DU39" s="601"/>
      <c r="DV39" s="602"/>
      <c r="DW39" s="591" t="s">
        <v>61</v>
      </c>
      <c r="DX39" s="603"/>
      <c r="DY39" s="603"/>
      <c r="DZ39" s="603"/>
      <c r="EA39" s="603"/>
      <c r="EB39" s="603"/>
      <c r="EC39" s="615"/>
    </row>
    <row r="40" spans="2:133" ht="11.25" customHeight="1" x14ac:dyDescent="0.15">
      <c r="B40" s="585" t="s">
        <v>274</v>
      </c>
      <c r="C40" s="586"/>
      <c r="D40" s="586"/>
      <c r="E40" s="586"/>
      <c r="F40" s="586"/>
      <c r="G40" s="586"/>
      <c r="H40" s="586"/>
      <c r="I40" s="586"/>
      <c r="J40" s="586"/>
      <c r="K40" s="586"/>
      <c r="L40" s="586"/>
      <c r="M40" s="586"/>
      <c r="N40" s="586"/>
      <c r="O40" s="586"/>
      <c r="P40" s="586"/>
      <c r="Q40" s="587"/>
      <c r="R40" s="588">
        <v>31200</v>
      </c>
      <c r="S40" s="589"/>
      <c r="T40" s="589"/>
      <c r="U40" s="589"/>
      <c r="V40" s="589"/>
      <c r="W40" s="589"/>
      <c r="X40" s="589"/>
      <c r="Y40" s="590"/>
      <c r="Z40" s="626">
        <v>0.3</v>
      </c>
      <c r="AA40" s="626"/>
      <c r="AB40" s="626"/>
      <c r="AC40" s="626"/>
      <c r="AD40" s="627" t="s">
        <v>61</v>
      </c>
      <c r="AE40" s="627"/>
      <c r="AF40" s="627"/>
      <c r="AG40" s="627"/>
      <c r="AH40" s="627"/>
      <c r="AI40" s="627"/>
      <c r="AJ40" s="627"/>
      <c r="AK40" s="627"/>
      <c r="AL40" s="591" t="s">
        <v>61</v>
      </c>
      <c r="AM40" s="592"/>
      <c r="AN40" s="592"/>
      <c r="AO40" s="628"/>
      <c r="AQ40" s="621" t="s">
        <v>275</v>
      </c>
      <c r="AR40" s="622"/>
      <c r="AS40" s="622"/>
      <c r="AT40" s="622"/>
      <c r="AU40" s="622"/>
      <c r="AV40" s="622"/>
      <c r="AW40" s="622"/>
      <c r="AX40" s="622"/>
      <c r="AY40" s="623"/>
      <c r="AZ40" s="588" t="s">
        <v>61</v>
      </c>
      <c r="BA40" s="589"/>
      <c r="BB40" s="589"/>
      <c r="BC40" s="589"/>
      <c r="BD40" s="601"/>
      <c r="BE40" s="601"/>
      <c r="BF40" s="624"/>
      <c r="BG40" s="629" t="s">
        <v>276</v>
      </c>
      <c r="BH40" s="630"/>
      <c r="BI40" s="630"/>
      <c r="BJ40" s="630"/>
      <c r="BK40" s="630"/>
      <c r="BL40" s="82"/>
      <c r="BM40" s="586" t="s">
        <v>277</v>
      </c>
      <c r="BN40" s="586"/>
      <c r="BO40" s="586"/>
      <c r="BP40" s="586"/>
      <c r="BQ40" s="586"/>
      <c r="BR40" s="586"/>
      <c r="BS40" s="586"/>
      <c r="BT40" s="586"/>
      <c r="BU40" s="587"/>
      <c r="BV40" s="588">
        <v>96</v>
      </c>
      <c r="BW40" s="589"/>
      <c r="BX40" s="589"/>
      <c r="BY40" s="589"/>
      <c r="BZ40" s="589"/>
      <c r="CA40" s="589"/>
      <c r="CB40" s="625"/>
      <c r="CD40" s="585" t="s">
        <v>278</v>
      </c>
      <c r="CE40" s="586"/>
      <c r="CF40" s="586"/>
      <c r="CG40" s="586"/>
      <c r="CH40" s="586"/>
      <c r="CI40" s="586"/>
      <c r="CJ40" s="586"/>
      <c r="CK40" s="586"/>
      <c r="CL40" s="586"/>
      <c r="CM40" s="586"/>
      <c r="CN40" s="586"/>
      <c r="CO40" s="586"/>
      <c r="CP40" s="586"/>
      <c r="CQ40" s="587"/>
      <c r="CR40" s="588">
        <v>165792</v>
      </c>
      <c r="CS40" s="589"/>
      <c r="CT40" s="589"/>
      <c r="CU40" s="589"/>
      <c r="CV40" s="589"/>
      <c r="CW40" s="589"/>
      <c r="CX40" s="589"/>
      <c r="CY40" s="590"/>
      <c r="CZ40" s="591">
        <v>1.5</v>
      </c>
      <c r="DA40" s="603"/>
      <c r="DB40" s="603"/>
      <c r="DC40" s="604"/>
      <c r="DD40" s="594" t="s">
        <v>61</v>
      </c>
      <c r="DE40" s="589"/>
      <c r="DF40" s="589"/>
      <c r="DG40" s="589"/>
      <c r="DH40" s="589"/>
      <c r="DI40" s="589"/>
      <c r="DJ40" s="589"/>
      <c r="DK40" s="590"/>
      <c r="DL40" s="594" t="s">
        <v>61</v>
      </c>
      <c r="DM40" s="589"/>
      <c r="DN40" s="589"/>
      <c r="DO40" s="589"/>
      <c r="DP40" s="589"/>
      <c r="DQ40" s="589"/>
      <c r="DR40" s="589"/>
      <c r="DS40" s="589"/>
      <c r="DT40" s="589"/>
      <c r="DU40" s="589"/>
      <c r="DV40" s="590"/>
      <c r="DW40" s="591" t="s">
        <v>61</v>
      </c>
      <c r="DX40" s="603"/>
      <c r="DY40" s="603"/>
      <c r="DZ40" s="603"/>
      <c r="EA40" s="603"/>
      <c r="EB40" s="603"/>
      <c r="EC40" s="615"/>
    </row>
    <row r="41" spans="2:133" ht="11.25" customHeight="1" x14ac:dyDescent="0.15">
      <c r="B41" s="569" t="s">
        <v>279</v>
      </c>
      <c r="C41" s="570"/>
      <c r="D41" s="570"/>
      <c r="E41" s="570"/>
      <c r="F41" s="570"/>
      <c r="G41" s="570"/>
      <c r="H41" s="570"/>
      <c r="I41" s="570"/>
      <c r="J41" s="570"/>
      <c r="K41" s="570"/>
      <c r="L41" s="570"/>
      <c r="M41" s="570"/>
      <c r="N41" s="570"/>
      <c r="O41" s="570"/>
      <c r="P41" s="570"/>
      <c r="Q41" s="571"/>
      <c r="R41" s="572">
        <v>11027363</v>
      </c>
      <c r="S41" s="613"/>
      <c r="T41" s="613"/>
      <c r="U41" s="613"/>
      <c r="V41" s="613"/>
      <c r="W41" s="613"/>
      <c r="X41" s="613"/>
      <c r="Y41" s="616"/>
      <c r="Z41" s="617">
        <v>100</v>
      </c>
      <c r="AA41" s="617"/>
      <c r="AB41" s="617"/>
      <c r="AC41" s="617"/>
      <c r="AD41" s="618">
        <v>4872022</v>
      </c>
      <c r="AE41" s="618"/>
      <c r="AF41" s="618"/>
      <c r="AG41" s="618"/>
      <c r="AH41" s="618"/>
      <c r="AI41" s="618"/>
      <c r="AJ41" s="618"/>
      <c r="AK41" s="618"/>
      <c r="AL41" s="575">
        <v>100</v>
      </c>
      <c r="AM41" s="619"/>
      <c r="AN41" s="619"/>
      <c r="AO41" s="620"/>
      <c r="AQ41" s="621" t="s">
        <v>280</v>
      </c>
      <c r="AR41" s="622"/>
      <c r="AS41" s="622"/>
      <c r="AT41" s="622"/>
      <c r="AU41" s="622"/>
      <c r="AV41" s="622"/>
      <c r="AW41" s="622"/>
      <c r="AX41" s="622"/>
      <c r="AY41" s="623"/>
      <c r="AZ41" s="588">
        <v>155974</v>
      </c>
      <c r="BA41" s="589"/>
      <c r="BB41" s="589"/>
      <c r="BC41" s="589"/>
      <c r="BD41" s="601"/>
      <c r="BE41" s="601"/>
      <c r="BF41" s="624"/>
      <c r="BG41" s="629"/>
      <c r="BH41" s="630"/>
      <c r="BI41" s="630"/>
      <c r="BJ41" s="630"/>
      <c r="BK41" s="630"/>
      <c r="BL41" s="82"/>
      <c r="BM41" s="586" t="s">
        <v>281</v>
      </c>
      <c r="BN41" s="586"/>
      <c r="BO41" s="586"/>
      <c r="BP41" s="586"/>
      <c r="BQ41" s="586"/>
      <c r="BR41" s="586"/>
      <c r="BS41" s="586"/>
      <c r="BT41" s="586"/>
      <c r="BU41" s="587"/>
      <c r="BV41" s="588" t="s">
        <v>61</v>
      </c>
      <c r="BW41" s="589"/>
      <c r="BX41" s="589"/>
      <c r="BY41" s="589"/>
      <c r="BZ41" s="589"/>
      <c r="CA41" s="589"/>
      <c r="CB41" s="625"/>
      <c r="CD41" s="585" t="s">
        <v>282</v>
      </c>
      <c r="CE41" s="586"/>
      <c r="CF41" s="586"/>
      <c r="CG41" s="586"/>
      <c r="CH41" s="586"/>
      <c r="CI41" s="586"/>
      <c r="CJ41" s="586"/>
      <c r="CK41" s="586"/>
      <c r="CL41" s="586"/>
      <c r="CM41" s="586"/>
      <c r="CN41" s="586"/>
      <c r="CO41" s="586"/>
      <c r="CP41" s="586"/>
      <c r="CQ41" s="587"/>
      <c r="CR41" s="588" t="s">
        <v>61</v>
      </c>
      <c r="CS41" s="601"/>
      <c r="CT41" s="601"/>
      <c r="CU41" s="601"/>
      <c r="CV41" s="601"/>
      <c r="CW41" s="601"/>
      <c r="CX41" s="601"/>
      <c r="CY41" s="602"/>
      <c r="CZ41" s="591" t="s">
        <v>61</v>
      </c>
      <c r="DA41" s="603"/>
      <c r="DB41" s="603"/>
      <c r="DC41" s="604"/>
      <c r="DD41" s="594" t="s">
        <v>61</v>
      </c>
      <c r="DE41" s="601"/>
      <c r="DF41" s="601"/>
      <c r="DG41" s="601"/>
      <c r="DH41" s="601"/>
      <c r="DI41" s="601"/>
      <c r="DJ41" s="601"/>
      <c r="DK41" s="602"/>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AQ42" s="633" t="s">
        <v>283</v>
      </c>
      <c r="AR42" s="634"/>
      <c r="AS42" s="634"/>
      <c r="AT42" s="634"/>
      <c r="AU42" s="634"/>
      <c r="AV42" s="634"/>
      <c r="AW42" s="634"/>
      <c r="AX42" s="634"/>
      <c r="AY42" s="635"/>
      <c r="AZ42" s="572">
        <v>664132</v>
      </c>
      <c r="BA42" s="613"/>
      <c r="BB42" s="613"/>
      <c r="BC42" s="613"/>
      <c r="BD42" s="573"/>
      <c r="BE42" s="573"/>
      <c r="BF42" s="636"/>
      <c r="BG42" s="631"/>
      <c r="BH42" s="632"/>
      <c r="BI42" s="632"/>
      <c r="BJ42" s="632"/>
      <c r="BK42" s="632"/>
      <c r="BL42" s="83"/>
      <c r="BM42" s="570" t="s">
        <v>284</v>
      </c>
      <c r="BN42" s="570"/>
      <c r="BO42" s="570"/>
      <c r="BP42" s="570"/>
      <c r="BQ42" s="570"/>
      <c r="BR42" s="570"/>
      <c r="BS42" s="570"/>
      <c r="BT42" s="570"/>
      <c r="BU42" s="571"/>
      <c r="BV42" s="572">
        <v>398</v>
      </c>
      <c r="BW42" s="613"/>
      <c r="BX42" s="613"/>
      <c r="BY42" s="613"/>
      <c r="BZ42" s="613"/>
      <c r="CA42" s="613"/>
      <c r="CB42" s="614"/>
      <c r="CD42" s="585" t="s">
        <v>285</v>
      </c>
      <c r="CE42" s="586"/>
      <c r="CF42" s="586"/>
      <c r="CG42" s="586"/>
      <c r="CH42" s="586"/>
      <c r="CI42" s="586"/>
      <c r="CJ42" s="586"/>
      <c r="CK42" s="586"/>
      <c r="CL42" s="586"/>
      <c r="CM42" s="586"/>
      <c r="CN42" s="586"/>
      <c r="CO42" s="586"/>
      <c r="CP42" s="586"/>
      <c r="CQ42" s="587"/>
      <c r="CR42" s="588">
        <v>839819</v>
      </c>
      <c r="CS42" s="601"/>
      <c r="CT42" s="601"/>
      <c r="CU42" s="601"/>
      <c r="CV42" s="601"/>
      <c r="CW42" s="601"/>
      <c r="CX42" s="601"/>
      <c r="CY42" s="602"/>
      <c r="CZ42" s="591">
        <v>7.8</v>
      </c>
      <c r="DA42" s="603"/>
      <c r="DB42" s="603"/>
      <c r="DC42" s="604"/>
      <c r="DD42" s="594">
        <v>229831</v>
      </c>
      <c r="DE42" s="601"/>
      <c r="DF42" s="601"/>
      <c r="DG42" s="601"/>
      <c r="DH42" s="601"/>
      <c r="DI42" s="601"/>
      <c r="DJ42" s="601"/>
      <c r="DK42" s="602"/>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73" t="s">
        <v>286</v>
      </c>
      <c r="CD43" s="585" t="s">
        <v>287</v>
      </c>
      <c r="CE43" s="586"/>
      <c r="CF43" s="586"/>
      <c r="CG43" s="586"/>
      <c r="CH43" s="586"/>
      <c r="CI43" s="586"/>
      <c r="CJ43" s="586"/>
      <c r="CK43" s="586"/>
      <c r="CL43" s="586"/>
      <c r="CM43" s="586"/>
      <c r="CN43" s="586"/>
      <c r="CO43" s="586"/>
      <c r="CP43" s="586"/>
      <c r="CQ43" s="587"/>
      <c r="CR43" s="588">
        <v>19190</v>
      </c>
      <c r="CS43" s="601"/>
      <c r="CT43" s="601"/>
      <c r="CU43" s="601"/>
      <c r="CV43" s="601"/>
      <c r="CW43" s="601"/>
      <c r="CX43" s="601"/>
      <c r="CY43" s="602"/>
      <c r="CZ43" s="591">
        <v>0.2</v>
      </c>
      <c r="DA43" s="603"/>
      <c r="DB43" s="603"/>
      <c r="DC43" s="604"/>
      <c r="DD43" s="594">
        <v>19190</v>
      </c>
      <c r="DE43" s="601"/>
      <c r="DF43" s="601"/>
      <c r="DG43" s="601"/>
      <c r="DH43" s="601"/>
      <c r="DI43" s="601"/>
      <c r="DJ43" s="601"/>
      <c r="DK43" s="602"/>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605" t="s">
        <v>288</v>
      </c>
      <c r="C44" s="605"/>
      <c r="D44" s="605"/>
      <c r="E44" s="605"/>
      <c r="F44" s="605"/>
      <c r="G44" s="605"/>
      <c r="H44" s="605"/>
      <c r="I44" s="605"/>
      <c r="J44" s="605"/>
      <c r="K44" s="605"/>
      <c r="L44" s="605"/>
      <c r="M44" s="605"/>
      <c r="N44" s="605"/>
      <c r="O44" s="605"/>
      <c r="P44" s="605"/>
      <c r="Q44" s="605"/>
      <c r="R44" s="605"/>
      <c r="S44" s="605"/>
      <c r="T44" s="605"/>
      <c r="U44" s="605"/>
      <c r="V44" s="605"/>
      <c r="W44" s="605"/>
      <c r="X44" s="605"/>
      <c r="Y44" s="605"/>
      <c r="Z44" s="605"/>
      <c r="AA44" s="605"/>
      <c r="AB44" s="605"/>
      <c r="AC44" s="605"/>
      <c r="AD44" s="605"/>
      <c r="AE44" s="605"/>
      <c r="AF44" s="605"/>
      <c r="AG44" s="605"/>
      <c r="AH44" s="605"/>
      <c r="AI44" s="605"/>
      <c r="AJ44" s="605"/>
      <c r="AK44" s="605"/>
      <c r="AL44" s="605"/>
      <c r="AM44" s="605"/>
      <c r="AN44" s="605"/>
      <c r="AO44" s="605"/>
      <c r="AP44" s="605"/>
      <c r="AQ44" s="605"/>
      <c r="AR44" s="605"/>
      <c r="AS44" s="605"/>
      <c r="AT44" s="605"/>
      <c r="AU44" s="605"/>
      <c r="AV44" s="605"/>
      <c r="AW44" s="605"/>
      <c r="AX44" s="605"/>
      <c r="AY44" s="605"/>
      <c r="AZ44" s="605"/>
      <c r="BA44" s="605"/>
      <c r="BB44" s="605"/>
      <c r="BC44" s="605"/>
      <c r="BD44" s="605"/>
      <c r="BE44" s="605"/>
      <c r="BF44" s="605"/>
      <c r="BG44" s="605"/>
      <c r="BH44" s="605"/>
      <c r="BI44" s="605"/>
      <c r="BJ44" s="605"/>
      <c r="BK44" s="605"/>
      <c r="BL44" s="605"/>
      <c r="BM44" s="605"/>
      <c r="BN44" s="605"/>
      <c r="BO44" s="605"/>
      <c r="BP44" s="605"/>
      <c r="BQ44" s="605"/>
      <c r="BR44" s="605"/>
      <c r="BS44" s="605"/>
      <c r="BT44" s="605"/>
      <c r="BU44" s="605"/>
      <c r="BV44" s="605"/>
      <c r="BW44" s="605"/>
      <c r="BX44" s="605"/>
      <c r="BY44" s="605"/>
      <c r="BZ44" s="605"/>
      <c r="CA44" s="605"/>
      <c r="CB44" s="605"/>
      <c r="CC44" s="606"/>
      <c r="CD44" s="607" t="s">
        <v>235</v>
      </c>
      <c r="CE44" s="608"/>
      <c r="CF44" s="585" t="s">
        <v>289</v>
      </c>
      <c r="CG44" s="586"/>
      <c r="CH44" s="586"/>
      <c r="CI44" s="586"/>
      <c r="CJ44" s="586"/>
      <c r="CK44" s="586"/>
      <c r="CL44" s="586"/>
      <c r="CM44" s="586"/>
      <c r="CN44" s="586"/>
      <c r="CO44" s="586"/>
      <c r="CP44" s="586"/>
      <c r="CQ44" s="587"/>
      <c r="CR44" s="588">
        <v>830634</v>
      </c>
      <c r="CS44" s="589"/>
      <c r="CT44" s="589"/>
      <c r="CU44" s="589"/>
      <c r="CV44" s="589"/>
      <c r="CW44" s="589"/>
      <c r="CX44" s="589"/>
      <c r="CY44" s="590"/>
      <c r="CZ44" s="591">
        <v>7.8</v>
      </c>
      <c r="DA44" s="592"/>
      <c r="DB44" s="592"/>
      <c r="DC44" s="593"/>
      <c r="DD44" s="594">
        <v>220646</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B45" s="605" t="s">
        <v>290</v>
      </c>
      <c r="C45" s="605"/>
      <c r="D45" s="605"/>
      <c r="E45" s="605"/>
      <c r="F45" s="605"/>
      <c r="G45" s="605"/>
      <c r="H45" s="605"/>
      <c r="I45" s="605"/>
      <c r="J45" s="605"/>
      <c r="K45" s="605"/>
      <c r="L45" s="605"/>
      <c r="M45" s="605"/>
      <c r="N45" s="605"/>
      <c r="O45" s="605"/>
      <c r="P45" s="605"/>
      <c r="Q45" s="605"/>
      <c r="R45" s="605"/>
      <c r="S45" s="605"/>
      <c r="T45" s="605"/>
      <c r="U45" s="605"/>
      <c r="V45" s="605"/>
      <c r="W45" s="605"/>
      <c r="X45" s="605"/>
      <c r="Y45" s="605"/>
      <c r="Z45" s="605"/>
      <c r="AA45" s="605"/>
      <c r="AB45" s="605"/>
      <c r="AC45" s="605"/>
      <c r="AD45" s="605"/>
      <c r="AE45" s="605"/>
      <c r="AF45" s="605"/>
      <c r="AG45" s="605"/>
      <c r="AH45" s="605"/>
      <c r="AI45" s="605"/>
      <c r="AJ45" s="605"/>
      <c r="AK45" s="605"/>
      <c r="AL45" s="605"/>
      <c r="AM45" s="605"/>
      <c r="AN45" s="605"/>
      <c r="AO45" s="605"/>
      <c r="AP45" s="605"/>
      <c r="AQ45" s="605"/>
      <c r="AR45" s="605"/>
      <c r="AS45" s="605"/>
      <c r="AT45" s="605"/>
      <c r="AU45" s="605"/>
      <c r="AV45" s="605"/>
      <c r="AW45" s="605"/>
      <c r="AX45" s="605"/>
      <c r="AY45" s="605"/>
      <c r="AZ45" s="605"/>
      <c r="BA45" s="605"/>
      <c r="BB45" s="605"/>
      <c r="BC45" s="605"/>
      <c r="BD45" s="605"/>
      <c r="BE45" s="605"/>
      <c r="BF45" s="605"/>
      <c r="BG45" s="605"/>
      <c r="BH45" s="605"/>
      <c r="BI45" s="605"/>
      <c r="BJ45" s="605"/>
      <c r="BK45" s="605"/>
      <c r="BL45" s="605"/>
      <c r="BM45" s="605"/>
      <c r="BN45" s="605"/>
      <c r="BO45" s="605"/>
      <c r="BP45" s="605"/>
      <c r="BQ45" s="605"/>
      <c r="BR45" s="605"/>
      <c r="BS45" s="605"/>
      <c r="BT45" s="605"/>
      <c r="BU45" s="605"/>
      <c r="BV45" s="605"/>
      <c r="BW45" s="605"/>
      <c r="BX45" s="605"/>
      <c r="BY45" s="605"/>
      <c r="BZ45" s="605"/>
      <c r="CA45" s="605"/>
      <c r="CB45" s="605"/>
      <c r="CC45" s="606"/>
      <c r="CD45" s="609"/>
      <c r="CE45" s="610"/>
      <c r="CF45" s="585" t="s">
        <v>291</v>
      </c>
      <c r="CG45" s="586"/>
      <c r="CH45" s="586"/>
      <c r="CI45" s="586"/>
      <c r="CJ45" s="586"/>
      <c r="CK45" s="586"/>
      <c r="CL45" s="586"/>
      <c r="CM45" s="586"/>
      <c r="CN45" s="586"/>
      <c r="CO45" s="586"/>
      <c r="CP45" s="586"/>
      <c r="CQ45" s="587"/>
      <c r="CR45" s="588">
        <v>174469</v>
      </c>
      <c r="CS45" s="601"/>
      <c r="CT45" s="601"/>
      <c r="CU45" s="601"/>
      <c r="CV45" s="601"/>
      <c r="CW45" s="601"/>
      <c r="CX45" s="601"/>
      <c r="CY45" s="602"/>
      <c r="CZ45" s="591">
        <v>1.6</v>
      </c>
      <c r="DA45" s="603"/>
      <c r="DB45" s="603"/>
      <c r="DC45" s="604"/>
      <c r="DD45" s="594">
        <v>13686</v>
      </c>
      <c r="DE45" s="601"/>
      <c r="DF45" s="601"/>
      <c r="DG45" s="601"/>
      <c r="DH45" s="601"/>
      <c r="DI45" s="601"/>
      <c r="DJ45" s="601"/>
      <c r="DK45" s="602"/>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B46" s="84"/>
      <c r="CD46" s="609"/>
      <c r="CE46" s="610"/>
      <c r="CF46" s="585" t="s">
        <v>292</v>
      </c>
      <c r="CG46" s="586"/>
      <c r="CH46" s="586"/>
      <c r="CI46" s="586"/>
      <c r="CJ46" s="586"/>
      <c r="CK46" s="586"/>
      <c r="CL46" s="586"/>
      <c r="CM46" s="586"/>
      <c r="CN46" s="586"/>
      <c r="CO46" s="586"/>
      <c r="CP46" s="586"/>
      <c r="CQ46" s="587"/>
      <c r="CR46" s="588">
        <v>612331</v>
      </c>
      <c r="CS46" s="589"/>
      <c r="CT46" s="589"/>
      <c r="CU46" s="589"/>
      <c r="CV46" s="589"/>
      <c r="CW46" s="589"/>
      <c r="CX46" s="589"/>
      <c r="CY46" s="590"/>
      <c r="CZ46" s="591">
        <v>5.7</v>
      </c>
      <c r="DA46" s="592"/>
      <c r="DB46" s="592"/>
      <c r="DC46" s="593"/>
      <c r="DD46" s="594">
        <v>201026</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B47" s="84"/>
      <c r="CD47" s="609"/>
      <c r="CE47" s="610"/>
      <c r="CF47" s="585" t="s">
        <v>293</v>
      </c>
      <c r="CG47" s="586"/>
      <c r="CH47" s="586"/>
      <c r="CI47" s="586"/>
      <c r="CJ47" s="586"/>
      <c r="CK47" s="586"/>
      <c r="CL47" s="586"/>
      <c r="CM47" s="586"/>
      <c r="CN47" s="586"/>
      <c r="CO47" s="586"/>
      <c r="CP47" s="586"/>
      <c r="CQ47" s="587"/>
      <c r="CR47" s="588">
        <v>9185</v>
      </c>
      <c r="CS47" s="601"/>
      <c r="CT47" s="601"/>
      <c r="CU47" s="601"/>
      <c r="CV47" s="601"/>
      <c r="CW47" s="601"/>
      <c r="CX47" s="601"/>
      <c r="CY47" s="602"/>
      <c r="CZ47" s="591">
        <v>0.1</v>
      </c>
      <c r="DA47" s="603"/>
      <c r="DB47" s="603"/>
      <c r="DC47" s="604"/>
      <c r="DD47" s="594">
        <v>9185</v>
      </c>
      <c r="DE47" s="601"/>
      <c r="DF47" s="601"/>
      <c r="DG47" s="601"/>
      <c r="DH47" s="601"/>
      <c r="DI47" s="601"/>
      <c r="DJ47" s="601"/>
      <c r="DK47" s="602"/>
      <c r="DL47" s="595"/>
      <c r="DM47" s="596"/>
      <c r="DN47" s="596"/>
      <c r="DO47" s="596"/>
      <c r="DP47" s="596"/>
      <c r="DQ47" s="596"/>
      <c r="DR47" s="596"/>
      <c r="DS47" s="596"/>
      <c r="DT47" s="596"/>
      <c r="DU47" s="596"/>
      <c r="DV47" s="597"/>
      <c r="DW47" s="598"/>
      <c r="DX47" s="599"/>
      <c r="DY47" s="599"/>
      <c r="DZ47" s="599"/>
      <c r="EA47" s="599"/>
      <c r="EB47" s="599"/>
      <c r="EC47" s="600"/>
    </row>
    <row r="48" spans="2:133" x14ac:dyDescent="0.15">
      <c r="B48" s="84"/>
      <c r="CD48" s="611"/>
      <c r="CE48" s="612"/>
      <c r="CF48" s="585" t="s">
        <v>294</v>
      </c>
      <c r="CG48" s="586"/>
      <c r="CH48" s="586"/>
      <c r="CI48" s="586"/>
      <c r="CJ48" s="586"/>
      <c r="CK48" s="586"/>
      <c r="CL48" s="586"/>
      <c r="CM48" s="586"/>
      <c r="CN48" s="586"/>
      <c r="CO48" s="586"/>
      <c r="CP48" s="586"/>
      <c r="CQ48" s="587"/>
      <c r="CR48" s="588" t="s">
        <v>61</v>
      </c>
      <c r="CS48" s="589"/>
      <c r="CT48" s="589"/>
      <c r="CU48" s="589"/>
      <c r="CV48" s="589"/>
      <c r="CW48" s="589"/>
      <c r="CX48" s="589"/>
      <c r="CY48" s="590"/>
      <c r="CZ48" s="591" t="s">
        <v>61</v>
      </c>
      <c r="DA48" s="592"/>
      <c r="DB48" s="592"/>
      <c r="DC48" s="593"/>
      <c r="DD48" s="594" t="s">
        <v>61</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2:133" ht="11.25" customHeight="1" x14ac:dyDescent="0.15">
      <c r="B49" s="84"/>
      <c r="CD49" s="569" t="s">
        <v>295</v>
      </c>
      <c r="CE49" s="570"/>
      <c r="CF49" s="570"/>
      <c r="CG49" s="570"/>
      <c r="CH49" s="570"/>
      <c r="CI49" s="570"/>
      <c r="CJ49" s="570"/>
      <c r="CK49" s="570"/>
      <c r="CL49" s="570"/>
      <c r="CM49" s="570"/>
      <c r="CN49" s="570"/>
      <c r="CO49" s="570"/>
      <c r="CP49" s="570"/>
      <c r="CQ49" s="571"/>
      <c r="CR49" s="572">
        <v>10712386</v>
      </c>
      <c r="CS49" s="573"/>
      <c r="CT49" s="573"/>
      <c r="CU49" s="573"/>
      <c r="CV49" s="573"/>
      <c r="CW49" s="573"/>
      <c r="CX49" s="573"/>
      <c r="CY49" s="574"/>
      <c r="CZ49" s="575">
        <v>100</v>
      </c>
      <c r="DA49" s="576"/>
      <c r="DB49" s="576"/>
      <c r="DC49" s="577"/>
      <c r="DD49" s="578">
        <v>7071416</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sheetData>
  <sheetProtection algorithmName="SHA-512" hashValue="eFBY0SoyNcurVSBZ92w9XNg9JfQCx5mBsnPWaV5wZP3P0YsUACiHmw35t+KNYhlNKB9jWsLN711notM44FXJ3w==" saltValue="iFUvNtoVaaNuLD6fxr3N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46112-522B-48FA-9882-6DE65564BCF7}">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067" t="s">
        <v>296</v>
      </c>
      <c r="B2" s="1067"/>
      <c r="C2" s="1067"/>
      <c r="D2" s="1067"/>
      <c r="E2" s="1067"/>
      <c r="F2" s="1067"/>
      <c r="G2" s="1067"/>
      <c r="H2" s="1067"/>
      <c r="I2" s="1067"/>
      <c r="J2" s="1067"/>
      <c r="K2" s="1067"/>
      <c r="L2" s="1067"/>
      <c r="M2" s="1067"/>
      <c r="N2" s="1067"/>
      <c r="O2" s="1067"/>
      <c r="P2" s="1067"/>
      <c r="Q2" s="1067"/>
      <c r="R2" s="1067"/>
      <c r="S2" s="1067"/>
      <c r="T2" s="1067"/>
      <c r="U2" s="1067"/>
      <c r="V2" s="1067"/>
      <c r="W2" s="1067"/>
      <c r="X2" s="1067"/>
      <c r="Y2" s="1067"/>
      <c r="Z2" s="1067"/>
      <c r="AA2" s="1067"/>
      <c r="AB2" s="1067"/>
      <c r="AC2" s="1067"/>
      <c r="AD2" s="1067"/>
      <c r="AE2" s="1067"/>
      <c r="AF2" s="1067"/>
      <c r="AG2" s="1067"/>
      <c r="AH2" s="1067"/>
      <c r="AI2" s="1067"/>
      <c r="AJ2" s="1067"/>
      <c r="AK2" s="1067"/>
      <c r="AL2" s="1067"/>
      <c r="AM2" s="1067"/>
      <c r="AN2" s="1067"/>
      <c r="AO2" s="1067"/>
      <c r="AP2" s="1067"/>
      <c r="AQ2" s="1067"/>
      <c r="AR2" s="1067"/>
      <c r="AS2" s="1067"/>
      <c r="AT2" s="1067"/>
      <c r="AU2" s="1067"/>
      <c r="AV2" s="1067"/>
      <c r="AW2" s="1067"/>
      <c r="AX2" s="1067"/>
      <c r="AY2" s="1067"/>
      <c r="AZ2" s="1067"/>
      <c r="BA2" s="1067"/>
      <c r="BB2" s="1067"/>
      <c r="BC2" s="1067"/>
      <c r="BD2" s="1067"/>
      <c r="BE2" s="1067"/>
      <c r="BF2" s="1067"/>
      <c r="BG2" s="1067"/>
      <c r="BH2" s="1067"/>
      <c r="BI2" s="1067"/>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68" t="s">
        <v>297</v>
      </c>
      <c r="DK2" s="1069"/>
      <c r="DL2" s="1069"/>
      <c r="DM2" s="1069"/>
      <c r="DN2" s="1069"/>
      <c r="DO2" s="1070"/>
      <c r="DP2" s="87"/>
      <c r="DQ2" s="1068" t="s">
        <v>298</v>
      </c>
      <c r="DR2" s="1069"/>
      <c r="DS2" s="1069"/>
      <c r="DT2" s="1069"/>
      <c r="DU2" s="1069"/>
      <c r="DV2" s="1069"/>
      <c r="DW2" s="1069"/>
      <c r="DX2" s="1069"/>
      <c r="DY2" s="1069"/>
      <c r="DZ2" s="1070"/>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36" t="s">
        <v>299</v>
      </c>
      <c r="B4" s="1036"/>
      <c r="C4" s="1036"/>
      <c r="D4" s="1036"/>
      <c r="E4" s="1036"/>
      <c r="F4" s="1036"/>
      <c r="G4" s="1036"/>
      <c r="H4" s="1036"/>
      <c r="I4" s="1036"/>
      <c r="J4" s="1036"/>
      <c r="K4" s="1036"/>
      <c r="L4" s="1036"/>
      <c r="M4" s="1036"/>
      <c r="N4" s="1036"/>
      <c r="O4" s="1036"/>
      <c r="P4" s="1036"/>
      <c r="Q4" s="1036"/>
      <c r="R4" s="1036"/>
      <c r="S4" s="1036"/>
      <c r="T4" s="1036"/>
      <c r="U4" s="1036"/>
      <c r="V4" s="1036"/>
      <c r="W4" s="1036"/>
      <c r="X4" s="1036"/>
      <c r="Y4" s="1036"/>
      <c r="Z4" s="1036"/>
      <c r="AA4" s="1036"/>
      <c r="AB4" s="1036"/>
      <c r="AC4" s="1036"/>
      <c r="AD4" s="1036"/>
      <c r="AE4" s="1036"/>
      <c r="AF4" s="1036"/>
      <c r="AG4" s="1036"/>
      <c r="AH4" s="1036"/>
      <c r="AI4" s="1036"/>
      <c r="AJ4" s="1036"/>
      <c r="AK4" s="1036"/>
      <c r="AL4" s="1036"/>
      <c r="AM4" s="1036"/>
      <c r="AN4" s="1036"/>
      <c r="AO4" s="1036"/>
      <c r="AP4" s="1036"/>
      <c r="AQ4" s="1036"/>
      <c r="AR4" s="1036"/>
      <c r="AS4" s="1036"/>
      <c r="AT4" s="1036"/>
      <c r="AU4" s="1036"/>
      <c r="AV4" s="1036"/>
      <c r="AW4" s="1036"/>
      <c r="AX4" s="1036"/>
      <c r="AY4" s="1036"/>
      <c r="AZ4" s="91"/>
      <c r="BA4" s="91"/>
      <c r="BB4" s="91"/>
      <c r="BC4" s="91"/>
      <c r="BD4" s="91"/>
      <c r="BE4" s="92"/>
      <c r="BF4" s="92"/>
      <c r="BG4" s="92"/>
      <c r="BH4" s="92"/>
      <c r="BI4" s="92"/>
      <c r="BJ4" s="92"/>
      <c r="BK4" s="92"/>
      <c r="BL4" s="92"/>
      <c r="BM4" s="92"/>
      <c r="BN4" s="92"/>
      <c r="BO4" s="92"/>
      <c r="BP4" s="92"/>
      <c r="BQ4" s="697" t="s">
        <v>300</v>
      </c>
      <c r="BR4" s="697"/>
      <c r="BS4" s="697"/>
      <c r="BT4" s="697"/>
      <c r="BU4" s="697"/>
      <c r="BV4" s="697"/>
      <c r="BW4" s="697"/>
      <c r="BX4" s="697"/>
      <c r="BY4" s="697"/>
      <c r="BZ4" s="697"/>
      <c r="CA4" s="697"/>
      <c r="CB4" s="697"/>
      <c r="CC4" s="697"/>
      <c r="CD4" s="697"/>
      <c r="CE4" s="697"/>
      <c r="CF4" s="697"/>
      <c r="CG4" s="697"/>
      <c r="CH4" s="697"/>
      <c r="CI4" s="697"/>
      <c r="CJ4" s="697"/>
      <c r="CK4" s="697"/>
      <c r="CL4" s="697"/>
      <c r="CM4" s="697"/>
      <c r="CN4" s="697"/>
      <c r="CO4" s="697"/>
      <c r="CP4" s="697"/>
      <c r="CQ4" s="697"/>
      <c r="CR4" s="697"/>
      <c r="CS4" s="697"/>
      <c r="CT4" s="697"/>
      <c r="CU4" s="697"/>
      <c r="CV4" s="697"/>
      <c r="CW4" s="697"/>
      <c r="CX4" s="697"/>
      <c r="CY4" s="697"/>
      <c r="CZ4" s="697"/>
      <c r="DA4" s="697"/>
      <c r="DB4" s="697"/>
      <c r="DC4" s="697"/>
      <c r="DD4" s="697"/>
      <c r="DE4" s="697"/>
      <c r="DF4" s="697"/>
      <c r="DG4" s="697"/>
      <c r="DH4" s="697"/>
      <c r="DI4" s="697"/>
      <c r="DJ4" s="697"/>
      <c r="DK4" s="697"/>
      <c r="DL4" s="697"/>
      <c r="DM4" s="697"/>
      <c r="DN4" s="697"/>
      <c r="DO4" s="697"/>
      <c r="DP4" s="697"/>
      <c r="DQ4" s="697"/>
      <c r="DR4" s="697"/>
      <c r="DS4" s="697"/>
      <c r="DT4" s="697"/>
      <c r="DU4" s="697"/>
      <c r="DV4" s="697"/>
      <c r="DW4" s="697"/>
      <c r="DX4" s="697"/>
      <c r="DY4" s="697"/>
      <c r="DZ4" s="697"/>
      <c r="EA4" s="93"/>
    </row>
    <row r="5" spans="1:131" s="94" customFormat="1" ht="26.25" customHeight="1" x14ac:dyDescent="0.15">
      <c r="A5" s="962" t="s">
        <v>301</v>
      </c>
      <c r="B5" s="963"/>
      <c r="C5" s="963"/>
      <c r="D5" s="963"/>
      <c r="E5" s="963"/>
      <c r="F5" s="963"/>
      <c r="G5" s="963"/>
      <c r="H5" s="963"/>
      <c r="I5" s="963"/>
      <c r="J5" s="963"/>
      <c r="K5" s="963"/>
      <c r="L5" s="963"/>
      <c r="M5" s="963"/>
      <c r="N5" s="963"/>
      <c r="O5" s="963"/>
      <c r="P5" s="964"/>
      <c r="Q5" s="968" t="s">
        <v>302</v>
      </c>
      <c r="R5" s="969"/>
      <c r="S5" s="969"/>
      <c r="T5" s="969"/>
      <c r="U5" s="970"/>
      <c r="V5" s="968" t="s">
        <v>303</v>
      </c>
      <c r="W5" s="969"/>
      <c r="X5" s="969"/>
      <c r="Y5" s="969"/>
      <c r="Z5" s="970"/>
      <c r="AA5" s="968" t="s">
        <v>304</v>
      </c>
      <c r="AB5" s="969"/>
      <c r="AC5" s="969"/>
      <c r="AD5" s="969"/>
      <c r="AE5" s="969"/>
      <c r="AF5" s="1071" t="s">
        <v>305</v>
      </c>
      <c r="AG5" s="969"/>
      <c r="AH5" s="969"/>
      <c r="AI5" s="969"/>
      <c r="AJ5" s="982"/>
      <c r="AK5" s="969" t="s">
        <v>306</v>
      </c>
      <c r="AL5" s="969"/>
      <c r="AM5" s="969"/>
      <c r="AN5" s="969"/>
      <c r="AO5" s="970"/>
      <c r="AP5" s="968" t="s">
        <v>307</v>
      </c>
      <c r="AQ5" s="969"/>
      <c r="AR5" s="969"/>
      <c r="AS5" s="969"/>
      <c r="AT5" s="970"/>
      <c r="AU5" s="968" t="s">
        <v>308</v>
      </c>
      <c r="AV5" s="969"/>
      <c r="AW5" s="969"/>
      <c r="AX5" s="969"/>
      <c r="AY5" s="982"/>
      <c r="AZ5" s="91"/>
      <c r="BA5" s="91"/>
      <c r="BB5" s="91"/>
      <c r="BC5" s="91"/>
      <c r="BD5" s="91"/>
      <c r="BE5" s="92"/>
      <c r="BF5" s="92"/>
      <c r="BG5" s="92"/>
      <c r="BH5" s="92"/>
      <c r="BI5" s="92"/>
      <c r="BJ5" s="92"/>
      <c r="BK5" s="92"/>
      <c r="BL5" s="92"/>
      <c r="BM5" s="92"/>
      <c r="BN5" s="92"/>
      <c r="BO5" s="92"/>
      <c r="BP5" s="92"/>
      <c r="BQ5" s="962" t="s">
        <v>309</v>
      </c>
      <c r="BR5" s="963"/>
      <c r="BS5" s="963"/>
      <c r="BT5" s="963"/>
      <c r="BU5" s="963"/>
      <c r="BV5" s="963"/>
      <c r="BW5" s="963"/>
      <c r="BX5" s="963"/>
      <c r="BY5" s="963"/>
      <c r="BZ5" s="963"/>
      <c r="CA5" s="963"/>
      <c r="CB5" s="963"/>
      <c r="CC5" s="963"/>
      <c r="CD5" s="963"/>
      <c r="CE5" s="963"/>
      <c r="CF5" s="963"/>
      <c r="CG5" s="964"/>
      <c r="CH5" s="968" t="s">
        <v>310</v>
      </c>
      <c r="CI5" s="969"/>
      <c r="CJ5" s="969"/>
      <c r="CK5" s="969"/>
      <c r="CL5" s="970"/>
      <c r="CM5" s="968" t="s">
        <v>311</v>
      </c>
      <c r="CN5" s="969"/>
      <c r="CO5" s="969"/>
      <c r="CP5" s="969"/>
      <c r="CQ5" s="970"/>
      <c r="CR5" s="968" t="s">
        <v>312</v>
      </c>
      <c r="CS5" s="969"/>
      <c r="CT5" s="969"/>
      <c r="CU5" s="969"/>
      <c r="CV5" s="970"/>
      <c r="CW5" s="968" t="s">
        <v>313</v>
      </c>
      <c r="CX5" s="969"/>
      <c r="CY5" s="969"/>
      <c r="CZ5" s="969"/>
      <c r="DA5" s="970"/>
      <c r="DB5" s="968" t="s">
        <v>314</v>
      </c>
      <c r="DC5" s="969"/>
      <c r="DD5" s="969"/>
      <c r="DE5" s="969"/>
      <c r="DF5" s="970"/>
      <c r="DG5" s="1061" t="s">
        <v>315</v>
      </c>
      <c r="DH5" s="1062"/>
      <c r="DI5" s="1062"/>
      <c r="DJ5" s="1062"/>
      <c r="DK5" s="1063"/>
      <c r="DL5" s="1061" t="s">
        <v>316</v>
      </c>
      <c r="DM5" s="1062"/>
      <c r="DN5" s="1062"/>
      <c r="DO5" s="1062"/>
      <c r="DP5" s="1063"/>
      <c r="DQ5" s="968" t="s">
        <v>317</v>
      </c>
      <c r="DR5" s="969"/>
      <c r="DS5" s="969"/>
      <c r="DT5" s="969"/>
      <c r="DU5" s="970"/>
      <c r="DV5" s="968" t="s">
        <v>308</v>
      </c>
      <c r="DW5" s="969"/>
      <c r="DX5" s="969"/>
      <c r="DY5" s="969"/>
      <c r="DZ5" s="982"/>
      <c r="EA5" s="93"/>
    </row>
    <row r="6" spans="1:131" s="94" customFormat="1" ht="26.25" customHeight="1" thickBot="1" x14ac:dyDescent="0.2">
      <c r="A6" s="965"/>
      <c r="B6" s="966"/>
      <c r="C6" s="966"/>
      <c r="D6" s="966"/>
      <c r="E6" s="966"/>
      <c r="F6" s="966"/>
      <c r="G6" s="966"/>
      <c r="H6" s="966"/>
      <c r="I6" s="966"/>
      <c r="J6" s="966"/>
      <c r="K6" s="966"/>
      <c r="L6" s="966"/>
      <c r="M6" s="966"/>
      <c r="N6" s="966"/>
      <c r="O6" s="966"/>
      <c r="P6" s="967"/>
      <c r="Q6" s="971"/>
      <c r="R6" s="972"/>
      <c r="S6" s="972"/>
      <c r="T6" s="972"/>
      <c r="U6" s="973"/>
      <c r="V6" s="971"/>
      <c r="W6" s="972"/>
      <c r="X6" s="972"/>
      <c r="Y6" s="972"/>
      <c r="Z6" s="973"/>
      <c r="AA6" s="971"/>
      <c r="AB6" s="972"/>
      <c r="AC6" s="972"/>
      <c r="AD6" s="972"/>
      <c r="AE6" s="972"/>
      <c r="AF6" s="1072"/>
      <c r="AG6" s="972"/>
      <c r="AH6" s="972"/>
      <c r="AI6" s="972"/>
      <c r="AJ6" s="983"/>
      <c r="AK6" s="972"/>
      <c r="AL6" s="972"/>
      <c r="AM6" s="972"/>
      <c r="AN6" s="972"/>
      <c r="AO6" s="973"/>
      <c r="AP6" s="971"/>
      <c r="AQ6" s="972"/>
      <c r="AR6" s="972"/>
      <c r="AS6" s="972"/>
      <c r="AT6" s="973"/>
      <c r="AU6" s="971"/>
      <c r="AV6" s="972"/>
      <c r="AW6" s="972"/>
      <c r="AX6" s="972"/>
      <c r="AY6" s="983"/>
      <c r="AZ6" s="91"/>
      <c r="BA6" s="91"/>
      <c r="BB6" s="91"/>
      <c r="BC6" s="91"/>
      <c r="BD6" s="91"/>
      <c r="BE6" s="92"/>
      <c r="BF6" s="92"/>
      <c r="BG6" s="92"/>
      <c r="BH6" s="92"/>
      <c r="BI6" s="92"/>
      <c r="BJ6" s="92"/>
      <c r="BK6" s="92"/>
      <c r="BL6" s="92"/>
      <c r="BM6" s="92"/>
      <c r="BN6" s="92"/>
      <c r="BO6" s="92"/>
      <c r="BP6" s="92"/>
      <c r="BQ6" s="965"/>
      <c r="BR6" s="966"/>
      <c r="BS6" s="966"/>
      <c r="BT6" s="966"/>
      <c r="BU6" s="966"/>
      <c r="BV6" s="966"/>
      <c r="BW6" s="966"/>
      <c r="BX6" s="966"/>
      <c r="BY6" s="966"/>
      <c r="BZ6" s="966"/>
      <c r="CA6" s="966"/>
      <c r="CB6" s="966"/>
      <c r="CC6" s="966"/>
      <c r="CD6" s="966"/>
      <c r="CE6" s="966"/>
      <c r="CF6" s="966"/>
      <c r="CG6" s="967"/>
      <c r="CH6" s="971"/>
      <c r="CI6" s="972"/>
      <c r="CJ6" s="972"/>
      <c r="CK6" s="972"/>
      <c r="CL6" s="973"/>
      <c r="CM6" s="971"/>
      <c r="CN6" s="972"/>
      <c r="CO6" s="972"/>
      <c r="CP6" s="972"/>
      <c r="CQ6" s="973"/>
      <c r="CR6" s="971"/>
      <c r="CS6" s="972"/>
      <c r="CT6" s="972"/>
      <c r="CU6" s="972"/>
      <c r="CV6" s="973"/>
      <c r="CW6" s="971"/>
      <c r="CX6" s="972"/>
      <c r="CY6" s="972"/>
      <c r="CZ6" s="972"/>
      <c r="DA6" s="973"/>
      <c r="DB6" s="971"/>
      <c r="DC6" s="972"/>
      <c r="DD6" s="972"/>
      <c r="DE6" s="972"/>
      <c r="DF6" s="973"/>
      <c r="DG6" s="1064"/>
      <c r="DH6" s="1065"/>
      <c r="DI6" s="1065"/>
      <c r="DJ6" s="1065"/>
      <c r="DK6" s="1066"/>
      <c r="DL6" s="1064"/>
      <c r="DM6" s="1065"/>
      <c r="DN6" s="1065"/>
      <c r="DO6" s="1065"/>
      <c r="DP6" s="1066"/>
      <c r="DQ6" s="971"/>
      <c r="DR6" s="972"/>
      <c r="DS6" s="972"/>
      <c r="DT6" s="972"/>
      <c r="DU6" s="973"/>
      <c r="DV6" s="971"/>
      <c r="DW6" s="972"/>
      <c r="DX6" s="972"/>
      <c r="DY6" s="972"/>
      <c r="DZ6" s="983"/>
      <c r="EA6" s="93"/>
    </row>
    <row r="7" spans="1:131" s="94" customFormat="1" ht="26.25" customHeight="1" thickTop="1" x14ac:dyDescent="0.15">
      <c r="A7" s="95">
        <v>1</v>
      </c>
      <c r="B7" s="1024" t="s">
        <v>318</v>
      </c>
      <c r="C7" s="1025"/>
      <c r="D7" s="1025"/>
      <c r="E7" s="1025"/>
      <c r="F7" s="1025"/>
      <c r="G7" s="1025"/>
      <c r="H7" s="1025"/>
      <c r="I7" s="1025"/>
      <c r="J7" s="1025"/>
      <c r="K7" s="1025"/>
      <c r="L7" s="1025"/>
      <c r="M7" s="1025"/>
      <c r="N7" s="1025"/>
      <c r="O7" s="1025"/>
      <c r="P7" s="1026"/>
      <c r="Q7" s="1079">
        <v>11037</v>
      </c>
      <c r="R7" s="1080"/>
      <c r="S7" s="1080"/>
      <c r="T7" s="1080"/>
      <c r="U7" s="1080"/>
      <c r="V7" s="1080">
        <v>10722</v>
      </c>
      <c r="W7" s="1080"/>
      <c r="X7" s="1080"/>
      <c r="Y7" s="1080"/>
      <c r="Z7" s="1080"/>
      <c r="AA7" s="1080">
        <v>315</v>
      </c>
      <c r="AB7" s="1080"/>
      <c r="AC7" s="1080"/>
      <c r="AD7" s="1080"/>
      <c r="AE7" s="1081"/>
      <c r="AF7" s="1082">
        <v>292</v>
      </c>
      <c r="AG7" s="1083"/>
      <c r="AH7" s="1083"/>
      <c r="AI7" s="1083"/>
      <c r="AJ7" s="1084"/>
      <c r="AK7" s="1085">
        <v>1609</v>
      </c>
      <c r="AL7" s="1086"/>
      <c r="AM7" s="1086"/>
      <c r="AN7" s="1086"/>
      <c r="AO7" s="1086"/>
      <c r="AP7" s="1086">
        <v>7560</v>
      </c>
      <c r="AQ7" s="1086"/>
      <c r="AR7" s="1086"/>
      <c r="AS7" s="1086"/>
      <c r="AT7" s="1086"/>
      <c r="AU7" s="1087"/>
      <c r="AV7" s="1087"/>
      <c r="AW7" s="1087"/>
      <c r="AX7" s="1087"/>
      <c r="AY7" s="1088"/>
      <c r="AZ7" s="91"/>
      <c r="BA7" s="91"/>
      <c r="BB7" s="91"/>
      <c r="BC7" s="91"/>
      <c r="BD7" s="91"/>
      <c r="BE7" s="92"/>
      <c r="BF7" s="92"/>
      <c r="BG7" s="92"/>
      <c r="BH7" s="92"/>
      <c r="BI7" s="92"/>
      <c r="BJ7" s="92"/>
      <c r="BK7" s="92"/>
      <c r="BL7" s="92"/>
      <c r="BM7" s="92"/>
      <c r="BN7" s="92"/>
      <c r="BO7" s="92"/>
      <c r="BP7" s="92"/>
      <c r="BQ7" s="95">
        <v>1</v>
      </c>
      <c r="BR7" s="96"/>
      <c r="BS7" s="1076" t="s">
        <v>319</v>
      </c>
      <c r="BT7" s="1077"/>
      <c r="BU7" s="1077"/>
      <c r="BV7" s="1077"/>
      <c r="BW7" s="1077"/>
      <c r="BX7" s="1077"/>
      <c r="BY7" s="1077"/>
      <c r="BZ7" s="1077"/>
      <c r="CA7" s="1077"/>
      <c r="CB7" s="1077"/>
      <c r="CC7" s="1077"/>
      <c r="CD7" s="1077"/>
      <c r="CE7" s="1077"/>
      <c r="CF7" s="1077"/>
      <c r="CG7" s="1089"/>
      <c r="CH7" s="1073">
        <v>-13</v>
      </c>
      <c r="CI7" s="1074"/>
      <c r="CJ7" s="1074"/>
      <c r="CK7" s="1074"/>
      <c r="CL7" s="1075"/>
      <c r="CM7" s="1073">
        <v>48</v>
      </c>
      <c r="CN7" s="1074"/>
      <c r="CO7" s="1074"/>
      <c r="CP7" s="1074"/>
      <c r="CQ7" s="1075"/>
      <c r="CR7" s="1073">
        <v>13</v>
      </c>
      <c r="CS7" s="1074"/>
      <c r="CT7" s="1074"/>
      <c r="CU7" s="1074"/>
      <c r="CV7" s="1075"/>
      <c r="CW7" s="1073" t="s">
        <v>320</v>
      </c>
      <c r="CX7" s="1074"/>
      <c r="CY7" s="1074"/>
      <c r="CZ7" s="1074"/>
      <c r="DA7" s="1075"/>
      <c r="DB7" s="1073" t="s">
        <v>321</v>
      </c>
      <c r="DC7" s="1074"/>
      <c r="DD7" s="1074"/>
      <c r="DE7" s="1074"/>
      <c r="DF7" s="1075"/>
      <c r="DG7" s="1073" t="s">
        <v>321</v>
      </c>
      <c r="DH7" s="1074"/>
      <c r="DI7" s="1074"/>
      <c r="DJ7" s="1074"/>
      <c r="DK7" s="1075"/>
      <c r="DL7" s="1073" t="s">
        <v>321</v>
      </c>
      <c r="DM7" s="1074"/>
      <c r="DN7" s="1074"/>
      <c r="DO7" s="1074"/>
      <c r="DP7" s="1075"/>
      <c r="DQ7" s="1073" t="s">
        <v>321</v>
      </c>
      <c r="DR7" s="1074"/>
      <c r="DS7" s="1074"/>
      <c r="DT7" s="1074"/>
      <c r="DU7" s="1075"/>
      <c r="DV7" s="1076"/>
      <c r="DW7" s="1077"/>
      <c r="DX7" s="1077"/>
      <c r="DY7" s="1077"/>
      <c r="DZ7" s="1078"/>
      <c r="EA7" s="93"/>
    </row>
    <row r="8" spans="1:131" s="94" customFormat="1" ht="26.25" customHeight="1" x14ac:dyDescent="0.15">
      <c r="A8" s="97">
        <v>2</v>
      </c>
      <c r="B8" s="997"/>
      <c r="C8" s="998"/>
      <c r="D8" s="998"/>
      <c r="E8" s="998"/>
      <c r="F8" s="998"/>
      <c r="G8" s="998"/>
      <c r="H8" s="998"/>
      <c r="I8" s="998"/>
      <c r="J8" s="998"/>
      <c r="K8" s="998"/>
      <c r="L8" s="998"/>
      <c r="M8" s="998"/>
      <c r="N8" s="998"/>
      <c r="O8" s="998"/>
      <c r="P8" s="999"/>
      <c r="Q8" s="1005"/>
      <c r="R8" s="1006"/>
      <c r="S8" s="1006"/>
      <c r="T8" s="1006"/>
      <c r="U8" s="1006"/>
      <c r="V8" s="1006"/>
      <c r="W8" s="1006"/>
      <c r="X8" s="1006"/>
      <c r="Y8" s="1006"/>
      <c r="Z8" s="1006"/>
      <c r="AA8" s="1006"/>
      <c r="AB8" s="1006"/>
      <c r="AC8" s="1006"/>
      <c r="AD8" s="1006"/>
      <c r="AE8" s="1007"/>
      <c r="AF8" s="1002"/>
      <c r="AG8" s="1003"/>
      <c r="AH8" s="1003"/>
      <c r="AI8" s="1003"/>
      <c r="AJ8" s="1004"/>
      <c r="AK8" s="1057"/>
      <c r="AL8" s="1058"/>
      <c r="AM8" s="1058"/>
      <c r="AN8" s="1058"/>
      <c r="AO8" s="1058"/>
      <c r="AP8" s="1058"/>
      <c r="AQ8" s="1058"/>
      <c r="AR8" s="1058"/>
      <c r="AS8" s="1058"/>
      <c r="AT8" s="1058"/>
      <c r="AU8" s="1059"/>
      <c r="AV8" s="1059"/>
      <c r="AW8" s="1059"/>
      <c r="AX8" s="1059"/>
      <c r="AY8" s="1060"/>
      <c r="AZ8" s="91"/>
      <c r="BA8" s="91"/>
      <c r="BB8" s="91"/>
      <c r="BC8" s="91"/>
      <c r="BD8" s="91"/>
      <c r="BE8" s="92"/>
      <c r="BF8" s="92"/>
      <c r="BG8" s="92"/>
      <c r="BH8" s="92"/>
      <c r="BI8" s="92"/>
      <c r="BJ8" s="92"/>
      <c r="BK8" s="92"/>
      <c r="BL8" s="92"/>
      <c r="BM8" s="92"/>
      <c r="BN8" s="92"/>
      <c r="BO8" s="92"/>
      <c r="BP8" s="92"/>
      <c r="BQ8" s="97">
        <v>2</v>
      </c>
      <c r="BR8" s="98"/>
      <c r="BS8" s="959" t="s">
        <v>322</v>
      </c>
      <c r="BT8" s="960"/>
      <c r="BU8" s="960"/>
      <c r="BV8" s="960"/>
      <c r="BW8" s="960"/>
      <c r="BX8" s="960"/>
      <c r="BY8" s="960"/>
      <c r="BZ8" s="960"/>
      <c r="CA8" s="960"/>
      <c r="CB8" s="960"/>
      <c r="CC8" s="960"/>
      <c r="CD8" s="960"/>
      <c r="CE8" s="960"/>
      <c r="CF8" s="960"/>
      <c r="CG8" s="981"/>
      <c r="CH8" s="956">
        <v>2</v>
      </c>
      <c r="CI8" s="957"/>
      <c r="CJ8" s="957"/>
      <c r="CK8" s="957"/>
      <c r="CL8" s="958"/>
      <c r="CM8" s="956">
        <v>59</v>
      </c>
      <c r="CN8" s="957"/>
      <c r="CO8" s="957"/>
      <c r="CP8" s="957"/>
      <c r="CQ8" s="958"/>
      <c r="CR8" s="956">
        <v>10</v>
      </c>
      <c r="CS8" s="957"/>
      <c r="CT8" s="957"/>
      <c r="CU8" s="957"/>
      <c r="CV8" s="958"/>
      <c r="CW8" s="956" t="s">
        <v>321</v>
      </c>
      <c r="CX8" s="957"/>
      <c r="CY8" s="957"/>
      <c r="CZ8" s="957"/>
      <c r="DA8" s="958"/>
      <c r="DB8" s="956" t="s">
        <v>321</v>
      </c>
      <c r="DC8" s="957"/>
      <c r="DD8" s="957"/>
      <c r="DE8" s="957"/>
      <c r="DF8" s="958"/>
      <c r="DG8" s="956" t="s">
        <v>321</v>
      </c>
      <c r="DH8" s="957"/>
      <c r="DI8" s="957"/>
      <c r="DJ8" s="957"/>
      <c r="DK8" s="958"/>
      <c r="DL8" s="956" t="s">
        <v>321</v>
      </c>
      <c r="DM8" s="957"/>
      <c r="DN8" s="957"/>
      <c r="DO8" s="957"/>
      <c r="DP8" s="958"/>
      <c r="DQ8" s="956" t="s">
        <v>321</v>
      </c>
      <c r="DR8" s="957"/>
      <c r="DS8" s="957"/>
      <c r="DT8" s="957"/>
      <c r="DU8" s="958"/>
      <c r="DV8" s="959"/>
      <c r="DW8" s="960"/>
      <c r="DX8" s="960"/>
      <c r="DY8" s="960"/>
      <c r="DZ8" s="961"/>
      <c r="EA8" s="93"/>
    </row>
    <row r="9" spans="1:131" s="94" customFormat="1" ht="26.25" customHeight="1" x14ac:dyDescent="0.15">
      <c r="A9" s="97">
        <v>3</v>
      </c>
      <c r="B9" s="997"/>
      <c r="C9" s="998"/>
      <c r="D9" s="998"/>
      <c r="E9" s="998"/>
      <c r="F9" s="998"/>
      <c r="G9" s="998"/>
      <c r="H9" s="998"/>
      <c r="I9" s="998"/>
      <c r="J9" s="998"/>
      <c r="K9" s="998"/>
      <c r="L9" s="998"/>
      <c r="M9" s="998"/>
      <c r="N9" s="998"/>
      <c r="O9" s="998"/>
      <c r="P9" s="999"/>
      <c r="Q9" s="1005"/>
      <c r="R9" s="1006"/>
      <c r="S9" s="1006"/>
      <c r="T9" s="1006"/>
      <c r="U9" s="1006"/>
      <c r="V9" s="1006"/>
      <c r="W9" s="1006"/>
      <c r="X9" s="1006"/>
      <c r="Y9" s="1006"/>
      <c r="Z9" s="1006"/>
      <c r="AA9" s="1006"/>
      <c r="AB9" s="1006"/>
      <c r="AC9" s="1006"/>
      <c r="AD9" s="1006"/>
      <c r="AE9" s="1007"/>
      <c r="AF9" s="1002"/>
      <c r="AG9" s="1003"/>
      <c r="AH9" s="1003"/>
      <c r="AI9" s="1003"/>
      <c r="AJ9" s="1004"/>
      <c r="AK9" s="1057"/>
      <c r="AL9" s="1058"/>
      <c r="AM9" s="1058"/>
      <c r="AN9" s="1058"/>
      <c r="AO9" s="1058"/>
      <c r="AP9" s="1058"/>
      <c r="AQ9" s="1058"/>
      <c r="AR9" s="1058"/>
      <c r="AS9" s="1058"/>
      <c r="AT9" s="1058"/>
      <c r="AU9" s="1059"/>
      <c r="AV9" s="1059"/>
      <c r="AW9" s="1059"/>
      <c r="AX9" s="1059"/>
      <c r="AY9" s="1060"/>
      <c r="AZ9" s="91"/>
      <c r="BA9" s="91"/>
      <c r="BB9" s="91"/>
      <c r="BC9" s="91"/>
      <c r="BD9" s="91"/>
      <c r="BE9" s="92"/>
      <c r="BF9" s="92"/>
      <c r="BG9" s="92"/>
      <c r="BH9" s="92"/>
      <c r="BI9" s="92"/>
      <c r="BJ9" s="92"/>
      <c r="BK9" s="92"/>
      <c r="BL9" s="92"/>
      <c r="BM9" s="92"/>
      <c r="BN9" s="92"/>
      <c r="BO9" s="92"/>
      <c r="BP9" s="92"/>
      <c r="BQ9" s="97">
        <v>3</v>
      </c>
      <c r="BR9" s="98" t="s">
        <v>323</v>
      </c>
      <c r="BS9" s="959" t="s">
        <v>324</v>
      </c>
      <c r="BT9" s="960"/>
      <c r="BU9" s="960"/>
      <c r="BV9" s="960"/>
      <c r="BW9" s="960"/>
      <c r="BX9" s="960"/>
      <c r="BY9" s="960"/>
      <c r="BZ9" s="960"/>
      <c r="CA9" s="960"/>
      <c r="CB9" s="960"/>
      <c r="CC9" s="960"/>
      <c r="CD9" s="960"/>
      <c r="CE9" s="960"/>
      <c r="CF9" s="960"/>
      <c r="CG9" s="981"/>
      <c r="CH9" s="956">
        <v>-1</v>
      </c>
      <c r="CI9" s="957"/>
      <c r="CJ9" s="957"/>
      <c r="CK9" s="957"/>
      <c r="CL9" s="958"/>
      <c r="CM9" s="956">
        <v>154</v>
      </c>
      <c r="CN9" s="957"/>
      <c r="CO9" s="957"/>
      <c r="CP9" s="957"/>
      <c r="CQ9" s="958"/>
      <c r="CR9" s="956">
        <v>5</v>
      </c>
      <c r="CS9" s="957"/>
      <c r="CT9" s="957"/>
      <c r="CU9" s="957"/>
      <c r="CV9" s="958"/>
      <c r="CW9" s="956" t="s">
        <v>320</v>
      </c>
      <c r="CX9" s="957"/>
      <c r="CY9" s="957"/>
      <c r="CZ9" s="957"/>
      <c r="DA9" s="958"/>
      <c r="DB9" s="956" t="s">
        <v>320</v>
      </c>
      <c r="DC9" s="957"/>
      <c r="DD9" s="957"/>
      <c r="DE9" s="957"/>
      <c r="DF9" s="958"/>
      <c r="DG9" s="956">
        <v>300</v>
      </c>
      <c r="DH9" s="957"/>
      <c r="DI9" s="957"/>
      <c r="DJ9" s="957"/>
      <c r="DK9" s="958"/>
      <c r="DL9" s="956" t="s">
        <v>320</v>
      </c>
      <c r="DM9" s="957"/>
      <c r="DN9" s="957"/>
      <c r="DO9" s="957"/>
      <c r="DP9" s="958"/>
      <c r="DQ9" s="956">
        <v>263</v>
      </c>
      <c r="DR9" s="957"/>
      <c r="DS9" s="957"/>
      <c r="DT9" s="957"/>
      <c r="DU9" s="958"/>
      <c r="DV9" s="959"/>
      <c r="DW9" s="960"/>
      <c r="DX9" s="960"/>
      <c r="DY9" s="960"/>
      <c r="DZ9" s="961"/>
      <c r="EA9" s="93"/>
    </row>
    <row r="10" spans="1:131" s="94" customFormat="1" ht="26.25" customHeight="1" x14ac:dyDescent="0.15">
      <c r="A10" s="97">
        <v>4</v>
      </c>
      <c r="B10" s="997"/>
      <c r="C10" s="998"/>
      <c r="D10" s="998"/>
      <c r="E10" s="998"/>
      <c r="F10" s="998"/>
      <c r="G10" s="998"/>
      <c r="H10" s="998"/>
      <c r="I10" s="998"/>
      <c r="J10" s="998"/>
      <c r="K10" s="998"/>
      <c r="L10" s="998"/>
      <c r="M10" s="998"/>
      <c r="N10" s="998"/>
      <c r="O10" s="998"/>
      <c r="P10" s="999"/>
      <c r="Q10" s="1005"/>
      <c r="R10" s="1006"/>
      <c r="S10" s="1006"/>
      <c r="T10" s="1006"/>
      <c r="U10" s="1006"/>
      <c r="V10" s="1006"/>
      <c r="W10" s="1006"/>
      <c r="X10" s="1006"/>
      <c r="Y10" s="1006"/>
      <c r="Z10" s="1006"/>
      <c r="AA10" s="1006"/>
      <c r="AB10" s="1006"/>
      <c r="AC10" s="1006"/>
      <c r="AD10" s="1006"/>
      <c r="AE10" s="1007"/>
      <c r="AF10" s="1002"/>
      <c r="AG10" s="1003"/>
      <c r="AH10" s="1003"/>
      <c r="AI10" s="1003"/>
      <c r="AJ10" s="1004"/>
      <c r="AK10" s="1057"/>
      <c r="AL10" s="1058"/>
      <c r="AM10" s="1058"/>
      <c r="AN10" s="1058"/>
      <c r="AO10" s="1058"/>
      <c r="AP10" s="1058"/>
      <c r="AQ10" s="1058"/>
      <c r="AR10" s="1058"/>
      <c r="AS10" s="1058"/>
      <c r="AT10" s="1058"/>
      <c r="AU10" s="1059"/>
      <c r="AV10" s="1059"/>
      <c r="AW10" s="1059"/>
      <c r="AX10" s="1059"/>
      <c r="AY10" s="1060"/>
      <c r="AZ10" s="91"/>
      <c r="BA10" s="91"/>
      <c r="BB10" s="91"/>
      <c r="BC10" s="91"/>
      <c r="BD10" s="91"/>
      <c r="BE10" s="92"/>
      <c r="BF10" s="92"/>
      <c r="BG10" s="92"/>
      <c r="BH10" s="92"/>
      <c r="BI10" s="92"/>
      <c r="BJ10" s="92"/>
      <c r="BK10" s="92"/>
      <c r="BL10" s="92"/>
      <c r="BM10" s="92"/>
      <c r="BN10" s="92"/>
      <c r="BO10" s="92"/>
      <c r="BP10" s="92"/>
      <c r="BQ10" s="97">
        <v>4</v>
      </c>
      <c r="BR10" s="98"/>
      <c r="BS10" s="959"/>
      <c r="BT10" s="960"/>
      <c r="BU10" s="960"/>
      <c r="BV10" s="960"/>
      <c r="BW10" s="960"/>
      <c r="BX10" s="960"/>
      <c r="BY10" s="960"/>
      <c r="BZ10" s="960"/>
      <c r="CA10" s="960"/>
      <c r="CB10" s="960"/>
      <c r="CC10" s="960"/>
      <c r="CD10" s="960"/>
      <c r="CE10" s="960"/>
      <c r="CF10" s="960"/>
      <c r="CG10" s="981"/>
      <c r="CH10" s="956"/>
      <c r="CI10" s="957"/>
      <c r="CJ10" s="957"/>
      <c r="CK10" s="957"/>
      <c r="CL10" s="958"/>
      <c r="CM10" s="956"/>
      <c r="CN10" s="957"/>
      <c r="CO10" s="957"/>
      <c r="CP10" s="957"/>
      <c r="CQ10" s="958"/>
      <c r="CR10" s="956"/>
      <c r="CS10" s="957"/>
      <c r="CT10" s="957"/>
      <c r="CU10" s="957"/>
      <c r="CV10" s="958"/>
      <c r="CW10" s="956"/>
      <c r="CX10" s="957"/>
      <c r="CY10" s="957"/>
      <c r="CZ10" s="957"/>
      <c r="DA10" s="958"/>
      <c r="DB10" s="956"/>
      <c r="DC10" s="957"/>
      <c r="DD10" s="957"/>
      <c r="DE10" s="957"/>
      <c r="DF10" s="958"/>
      <c r="DG10" s="956"/>
      <c r="DH10" s="957"/>
      <c r="DI10" s="957"/>
      <c r="DJ10" s="957"/>
      <c r="DK10" s="958"/>
      <c r="DL10" s="956"/>
      <c r="DM10" s="957"/>
      <c r="DN10" s="957"/>
      <c r="DO10" s="957"/>
      <c r="DP10" s="958"/>
      <c r="DQ10" s="956"/>
      <c r="DR10" s="957"/>
      <c r="DS10" s="957"/>
      <c r="DT10" s="957"/>
      <c r="DU10" s="958"/>
      <c r="DV10" s="959"/>
      <c r="DW10" s="960"/>
      <c r="DX10" s="960"/>
      <c r="DY10" s="960"/>
      <c r="DZ10" s="961"/>
      <c r="EA10" s="93"/>
    </row>
    <row r="11" spans="1:131" s="94" customFormat="1" ht="26.25" customHeight="1" x14ac:dyDescent="0.15">
      <c r="A11" s="97">
        <v>5</v>
      </c>
      <c r="B11" s="997"/>
      <c r="C11" s="998"/>
      <c r="D11" s="998"/>
      <c r="E11" s="998"/>
      <c r="F11" s="998"/>
      <c r="G11" s="998"/>
      <c r="H11" s="998"/>
      <c r="I11" s="998"/>
      <c r="J11" s="998"/>
      <c r="K11" s="998"/>
      <c r="L11" s="998"/>
      <c r="M11" s="998"/>
      <c r="N11" s="998"/>
      <c r="O11" s="998"/>
      <c r="P11" s="999"/>
      <c r="Q11" s="1005"/>
      <c r="R11" s="1006"/>
      <c r="S11" s="1006"/>
      <c r="T11" s="1006"/>
      <c r="U11" s="1006"/>
      <c r="V11" s="1006"/>
      <c r="W11" s="1006"/>
      <c r="X11" s="1006"/>
      <c r="Y11" s="1006"/>
      <c r="Z11" s="1006"/>
      <c r="AA11" s="1006"/>
      <c r="AB11" s="1006"/>
      <c r="AC11" s="1006"/>
      <c r="AD11" s="1006"/>
      <c r="AE11" s="1007"/>
      <c r="AF11" s="1002"/>
      <c r="AG11" s="1003"/>
      <c r="AH11" s="1003"/>
      <c r="AI11" s="1003"/>
      <c r="AJ11" s="1004"/>
      <c r="AK11" s="1057"/>
      <c r="AL11" s="1058"/>
      <c r="AM11" s="1058"/>
      <c r="AN11" s="1058"/>
      <c r="AO11" s="1058"/>
      <c r="AP11" s="1058"/>
      <c r="AQ11" s="1058"/>
      <c r="AR11" s="1058"/>
      <c r="AS11" s="1058"/>
      <c r="AT11" s="1058"/>
      <c r="AU11" s="1059"/>
      <c r="AV11" s="1059"/>
      <c r="AW11" s="1059"/>
      <c r="AX11" s="1059"/>
      <c r="AY11" s="1060"/>
      <c r="AZ11" s="91"/>
      <c r="BA11" s="91"/>
      <c r="BB11" s="91"/>
      <c r="BC11" s="91"/>
      <c r="BD11" s="91"/>
      <c r="BE11" s="92"/>
      <c r="BF11" s="92"/>
      <c r="BG11" s="92"/>
      <c r="BH11" s="92"/>
      <c r="BI11" s="92"/>
      <c r="BJ11" s="92"/>
      <c r="BK11" s="92"/>
      <c r="BL11" s="92"/>
      <c r="BM11" s="92"/>
      <c r="BN11" s="92"/>
      <c r="BO11" s="92"/>
      <c r="BP11" s="92"/>
      <c r="BQ11" s="97">
        <v>5</v>
      </c>
      <c r="BR11" s="98"/>
      <c r="BS11" s="959"/>
      <c r="BT11" s="960"/>
      <c r="BU11" s="960"/>
      <c r="BV11" s="960"/>
      <c r="BW11" s="960"/>
      <c r="BX11" s="960"/>
      <c r="BY11" s="960"/>
      <c r="BZ11" s="960"/>
      <c r="CA11" s="960"/>
      <c r="CB11" s="960"/>
      <c r="CC11" s="960"/>
      <c r="CD11" s="960"/>
      <c r="CE11" s="960"/>
      <c r="CF11" s="960"/>
      <c r="CG11" s="981"/>
      <c r="CH11" s="956"/>
      <c r="CI11" s="957"/>
      <c r="CJ11" s="957"/>
      <c r="CK11" s="957"/>
      <c r="CL11" s="958"/>
      <c r="CM11" s="956"/>
      <c r="CN11" s="957"/>
      <c r="CO11" s="957"/>
      <c r="CP11" s="957"/>
      <c r="CQ11" s="958"/>
      <c r="CR11" s="956"/>
      <c r="CS11" s="957"/>
      <c r="CT11" s="957"/>
      <c r="CU11" s="957"/>
      <c r="CV11" s="958"/>
      <c r="CW11" s="956"/>
      <c r="CX11" s="957"/>
      <c r="CY11" s="957"/>
      <c r="CZ11" s="957"/>
      <c r="DA11" s="958"/>
      <c r="DB11" s="956"/>
      <c r="DC11" s="957"/>
      <c r="DD11" s="957"/>
      <c r="DE11" s="957"/>
      <c r="DF11" s="958"/>
      <c r="DG11" s="956"/>
      <c r="DH11" s="957"/>
      <c r="DI11" s="957"/>
      <c r="DJ11" s="957"/>
      <c r="DK11" s="958"/>
      <c r="DL11" s="956"/>
      <c r="DM11" s="957"/>
      <c r="DN11" s="957"/>
      <c r="DO11" s="957"/>
      <c r="DP11" s="958"/>
      <c r="DQ11" s="956"/>
      <c r="DR11" s="957"/>
      <c r="DS11" s="957"/>
      <c r="DT11" s="957"/>
      <c r="DU11" s="958"/>
      <c r="DV11" s="959"/>
      <c r="DW11" s="960"/>
      <c r="DX11" s="960"/>
      <c r="DY11" s="960"/>
      <c r="DZ11" s="961"/>
      <c r="EA11" s="93"/>
    </row>
    <row r="12" spans="1:131" s="94" customFormat="1" ht="26.25" customHeight="1" x14ac:dyDescent="0.15">
      <c r="A12" s="97">
        <v>6</v>
      </c>
      <c r="B12" s="997"/>
      <c r="C12" s="998"/>
      <c r="D12" s="998"/>
      <c r="E12" s="998"/>
      <c r="F12" s="998"/>
      <c r="G12" s="998"/>
      <c r="H12" s="998"/>
      <c r="I12" s="998"/>
      <c r="J12" s="998"/>
      <c r="K12" s="998"/>
      <c r="L12" s="998"/>
      <c r="M12" s="998"/>
      <c r="N12" s="998"/>
      <c r="O12" s="998"/>
      <c r="P12" s="999"/>
      <c r="Q12" s="1005"/>
      <c r="R12" s="1006"/>
      <c r="S12" s="1006"/>
      <c r="T12" s="1006"/>
      <c r="U12" s="1006"/>
      <c r="V12" s="1006"/>
      <c r="W12" s="1006"/>
      <c r="X12" s="1006"/>
      <c r="Y12" s="1006"/>
      <c r="Z12" s="1006"/>
      <c r="AA12" s="1006"/>
      <c r="AB12" s="1006"/>
      <c r="AC12" s="1006"/>
      <c r="AD12" s="1006"/>
      <c r="AE12" s="1007"/>
      <c r="AF12" s="1002"/>
      <c r="AG12" s="1003"/>
      <c r="AH12" s="1003"/>
      <c r="AI12" s="1003"/>
      <c r="AJ12" s="1004"/>
      <c r="AK12" s="1057"/>
      <c r="AL12" s="1058"/>
      <c r="AM12" s="1058"/>
      <c r="AN12" s="1058"/>
      <c r="AO12" s="1058"/>
      <c r="AP12" s="1058"/>
      <c r="AQ12" s="1058"/>
      <c r="AR12" s="1058"/>
      <c r="AS12" s="1058"/>
      <c r="AT12" s="1058"/>
      <c r="AU12" s="1059"/>
      <c r="AV12" s="1059"/>
      <c r="AW12" s="1059"/>
      <c r="AX12" s="1059"/>
      <c r="AY12" s="1060"/>
      <c r="AZ12" s="91"/>
      <c r="BA12" s="91"/>
      <c r="BB12" s="91"/>
      <c r="BC12" s="91"/>
      <c r="BD12" s="91"/>
      <c r="BE12" s="92"/>
      <c r="BF12" s="92"/>
      <c r="BG12" s="92"/>
      <c r="BH12" s="92"/>
      <c r="BI12" s="92"/>
      <c r="BJ12" s="92"/>
      <c r="BK12" s="92"/>
      <c r="BL12" s="92"/>
      <c r="BM12" s="92"/>
      <c r="BN12" s="92"/>
      <c r="BO12" s="92"/>
      <c r="BP12" s="92"/>
      <c r="BQ12" s="97">
        <v>6</v>
      </c>
      <c r="BR12" s="98"/>
      <c r="BS12" s="959"/>
      <c r="BT12" s="960"/>
      <c r="BU12" s="960"/>
      <c r="BV12" s="960"/>
      <c r="BW12" s="960"/>
      <c r="BX12" s="960"/>
      <c r="BY12" s="960"/>
      <c r="BZ12" s="960"/>
      <c r="CA12" s="960"/>
      <c r="CB12" s="960"/>
      <c r="CC12" s="960"/>
      <c r="CD12" s="960"/>
      <c r="CE12" s="960"/>
      <c r="CF12" s="960"/>
      <c r="CG12" s="981"/>
      <c r="CH12" s="956"/>
      <c r="CI12" s="957"/>
      <c r="CJ12" s="957"/>
      <c r="CK12" s="957"/>
      <c r="CL12" s="958"/>
      <c r="CM12" s="956"/>
      <c r="CN12" s="957"/>
      <c r="CO12" s="957"/>
      <c r="CP12" s="957"/>
      <c r="CQ12" s="958"/>
      <c r="CR12" s="956"/>
      <c r="CS12" s="957"/>
      <c r="CT12" s="957"/>
      <c r="CU12" s="957"/>
      <c r="CV12" s="958"/>
      <c r="CW12" s="956"/>
      <c r="CX12" s="957"/>
      <c r="CY12" s="957"/>
      <c r="CZ12" s="957"/>
      <c r="DA12" s="958"/>
      <c r="DB12" s="956"/>
      <c r="DC12" s="957"/>
      <c r="DD12" s="957"/>
      <c r="DE12" s="957"/>
      <c r="DF12" s="958"/>
      <c r="DG12" s="956"/>
      <c r="DH12" s="957"/>
      <c r="DI12" s="957"/>
      <c r="DJ12" s="957"/>
      <c r="DK12" s="958"/>
      <c r="DL12" s="956"/>
      <c r="DM12" s="957"/>
      <c r="DN12" s="957"/>
      <c r="DO12" s="957"/>
      <c r="DP12" s="958"/>
      <c r="DQ12" s="956"/>
      <c r="DR12" s="957"/>
      <c r="DS12" s="957"/>
      <c r="DT12" s="957"/>
      <c r="DU12" s="958"/>
      <c r="DV12" s="959"/>
      <c r="DW12" s="960"/>
      <c r="DX12" s="960"/>
      <c r="DY12" s="960"/>
      <c r="DZ12" s="961"/>
      <c r="EA12" s="93"/>
    </row>
    <row r="13" spans="1:131" s="94" customFormat="1" ht="26.25" customHeight="1" x14ac:dyDescent="0.15">
      <c r="A13" s="97">
        <v>7</v>
      </c>
      <c r="B13" s="997"/>
      <c r="C13" s="998"/>
      <c r="D13" s="998"/>
      <c r="E13" s="998"/>
      <c r="F13" s="998"/>
      <c r="G13" s="998"/>
      <c r="H13" s="998"/>
      <c r="I13" s="998"/>
      <c r="J13" s="998"/>
      <c r="K13" s="998"/>
      <c r="L13" s="998"/>
      <c r="M13" s="998"/>
      <c r="N13" s="998"/>
      <c r="O13" s="998"/>
      <c r="P13" s="999"/>
      <c r="Q13" s="1005"/>
      <c r="R13" s="1006"/>
      <c r="S13" s="1006"/>
      <c r="T13" s="1006"/>
      <c r="U13" s="1006"/>
      <c r="V13" s="1006"/>
      <c r="W13" s="1006"/>
      <c r="X13" s="1006"/>
      <c r="Y13" s="1006"/>
      <c r="Z13" s="1006"/>
      <c r="AA13" s="1006"/>
      <c r="AB13" s="1006"/>
      <c r="AC13" s="1006"/>
      <c r="AD13" s="1006"/>
      <c r="AE13" s="1007"/>
      <c r="AF13" s="1002"/>
      <c r="AG13" s="1003"/>
      <c r="AH13" s="1003"/>
      <c r="AI13" s="1003"/>
      <c r="AJ13" s="1004"/>
      <c r="AK13" s="1057"/>
      <c r="AL13" s="1058"/>
      <c r="AM13" s="1058"/>
      <c r="AN13" s="1058"/>
      <c r="AO13" s="1058"/>
      <c r="AP13" s="1058"/>
      <c r="AQ13" s="1058"/>
      <c r="AR13" s="1058"/>
      <c r="AS13" s="1058"/>
      <c r="AT13" s="1058"/>
      <c r="AU13" s="1059"/>
      <c r="AV13" s="1059"/>
      <c r="AW13" s="1059"/>
      <c r="AX13" s="1059"/>
      <c r="AY13" s="1060"/>
      <c r="AZ13" s="91"/>
      <c r="BA13" s="91"/>
      <c r="BB13" s="91"/>
      <c r="BC13" s="91"/>
      <c r="BD13" s="91"/>
      <c r="BE13" s="92"/>
      <c r="BF13" s="92"/>
      <c r="BG13" s="92"/>
      <c r="BH13" s="92"/>
      <c r="BI13" s="92"/>
      <c r="BJ13" s="92"/>
      <c r="BK13" s="92"/>
      <c r="BL13" s="92"/>
      <c r="BM13" s="92"/>
      <c r="BN13" s="92"/>
      <c r="BO13" s="92"/>
      <c r="BP13" s="92"/>
      <c r="BQ13" s="97">
        <v>7</v>
      </c>
      <c r="BR13" s="98"/>
      <c r="BS13" s="959"/>
      <c r="BT13" s="960"/>
      <c r="BU13" s="960"/>
      <c r="BV13" s="960"/>
      <c r="BW13" s="960"/>
      <c r="BX13" s="960"/>
      <c r="BY13" s="960"/>
      <c r="BZ13" s="960"/>
      <c r="CA13" s="960"/>
      <c r="CB13" s="960"/>
      <c r="CC13" s="960"/>
      <c r="CD13" s="960"/>
      <c r="CE13" s="960"/>
      <c r="CF13" s="960"/>
      <c r="CG13" s="981"/>
      <c r="CH13" s="956"/>
      <c r="CI13" s="957"/>
      <c r="CJ13" s="957"/>
      <c r="CK13" s="957"/>
      <c r="CL13" s="958"/>
      <c r="CM13" s="956"/>
      <c r="CN13" s="957"/>
      <c r="CO13" s="957"/>
      <c r="CP13" s="957"/>
      <c r="CQ13" s="958"/>
      <c r="CR13" s="956"/>
      <c r="CS13" s="957"/>
      <c r="CT13" s="957"/>
      <c r="CU13" s="957"/>
      <c r="CV13" s="958"/>
      <c r="CW13" s="956"/>
      <c r="CX13" s="957"/>
      <c r="CY13" s="957"/>
      <c r="CZ13" s="957"/>
      <c r="DA13" s="958"/>
      <c r="DB13" s="956"/>
      <c r="DC13" s="957"/>
      <c r="DD13" s="957"/>
      <c r="DE13" s="957"/>
      <c r="DF13" s="958"/>
      <c r="DG13" s="956"/>
      <c r="DH13" s="957"/>
      <c r="DI13" s="957"/>
      <c r="DJ13" s="957"/>
      <c r="DK13" s="958"/>
      <c r="DL13" s="956"/>
      <c r="DM13" s="957"/>
      <c r="DN13" s="957"/>
      <c r="DO13" s="957"/>
      <c r="DP13" s="958"/>
      <c r="DQ13" s="956"/>
      <c r="DR13" s="957"/>
      <c r="DS13" s="957"/>
      <c r="DT13" s="957"/>
      <c r="DU13" s="958"/>
      <c r="DV13" s="959"/>
      <c r="DW13" s="960"/>
      <c r="DX13" s="960"/>
      <c r="DY13" s="960"/>
      <c r="DZ13" s="961"/>
      <c r="EA13" s="93"/>
    </row>
    <row r="14" spans="1:131" s="94" customFormat="1" ht="26.25" customHeight="1" x14ac:dyDescent="0.15">
      <c r="A14" s="97">
        <v>8</v>
      </c>
      <c r="B14" s="997"/>
      <c r="C14" s="998"/>
      <c r="D14" s="998"/>
      <c r="E14" s="998"/>
      <c r="F14" s="998"/>
      <c r="G14" s="998"/>
      <c r="H14" s="998"/>
      <c r="I14" s="998"/>
      <c r="J14" s="998"/>
      <c r="K14" s="998"/>
      <c r="L14" s="998"/>
      <c r="M14" s="998"/>
      <c r="N14" s="998"/>
      <c r="O14" s="998"/>
      <c r="P14" s="999"/>
      <c r="Q14" s="1005"/>
      <c r="R14" s="1006"/>
      <c r="S14" s="1006"/>
      <c r="T14" s="1006"/>
      <c r="U14" s="1006"/>
      <c r="V14" s="1006"/>
      <c r="W14" s="1006"/>
      <c r="X14" s="1006"/>
      <c r="Y14" s="1006"/>
      <c r="Z14" s="1006"/>
      <c r="AA14" s="1006"/>
      <c r="AB14" s="1006"/>
      <c r="AC14" s="1006"/>
      <c r="AD14" s="1006"/>
      <c r="AE14" s="1007"/>
      <c r="AF14" s="1002"/>
      <c r="AG14" s="1003"/>
      <c r="AH14" s="1003"/>
      <c r="AI14" s="1003"/>
      <c r="AJ14" s="1004"/>
      <c r="AK14" s="1057"/>
      <c r="AL14" s="1058"/>
      <c r="AM14" s="1058"/>
      <c r="AN14" s="1058"/>
      <c r="AO14" s="1058"/>
      <c r="AP14" s="1058"/>
      <c r="AQ14" s="1058"/>
      <c r="AR14" s="1058"/>
      <c r="AS14" s="1058"/>
      <c r="AT14" s="1058"/>
      <c r="AU14" s="1059"/>
      <c r="AV14" s="1059"/>
      <c r="AW14" s="1059"/>
      <c r="AX14" s="1059"/>
      <c r="AY14" s="1060"/>
      <c r="AZ14" s="91"/>
      <c r="BA14" s="91"/>
      <c r="BB14" s="91"/>
      <c r="BC14" s="91"/>
      <c r="BD14" s="91"/>
      <c r="BE14" s="92"/>
      <c r="BF14" s="92"/>
      <c r="BG14" s="92"/>
      <c r="BH14" s="92"/>
      <c r="BI14" s="92"/>
      <c r="BJ14" s="92"/>
      <c r="BK14" s="92"/>
      <c r="BL14" s="92"/>
      <c r="BM14" s="92"/>
      <c r="BN14" s="92"/>
      <c r="BO14" s="92"/>
      <c r="BP14" s="92"/>
      <c r="BQ14" s="97">
        <v>8</v>
      </c>
      <c r="BR14" s="98"/>
      <c r="BS14" s="959"/>
      <c r="BT14" s="960"/>
      <c r="BU14" s="960"/>
      <c r="BV14" s="960"/>
      <c r="BW14" s="960"/>
      <c r="BX14" s="960"/>
      <c r="BY14" s="960"/>
      <c r="BZ14" s="960"/>
      <c r="CA14" s="960"/>
      <c r="CB14" s="960"/>
      <c r="CC14" s="960"/>
      <c r="CD14" s="960"/>
      <c r="CE14" s="960"/>
      <c r="CF14" s="960"/>
      <c r="CG14" s="981"/>
      <c r="CH14" s="956"/>
      <c r="CI14" s="957"/>
      <c r="CJ14" s="957"/>
      <c r="CK14" s="957"/>
      <c r="CL14" s="958"/>
      <c r="CM14" s="956"/>
      <c r="CN14" s="957"/>
      <c r="CO14" s="957"/>
      <c r="CP14" s="957"/>
      <c r="CQ14" s="958"/>
      <c r="CR14" s="956"/>
      <c r="CS14" s="957"/>
      <c r="CT14" s="957"/>
      <c r="CU14" s="957"/>
      <c r="CV14" s="958"/>
      <c r="CW14" s="956"/>
      <c r="CX14" s="957"/>
      <c r="CY14" s="957"/>
      <c r="CZ14" s="957"/>
      <c r="DA14" s="958"/>
      <c r="DB14" s="956"/>
      <c r="DC14" s="957"/>
      <c r="DD14" s="957"/>
      <c r="DE14" s="957"/>
      <c r="DF14" s="958"/>
      <c r="DG14" s="956"/>
      <c r="DH14" s="957"/>
      <c r="DI14" s="957"/>
      <c r="DJ14" s="957"/>
      <c r="DK14" s="958"/>
      <c r="DL14" s="956"/>
      <c r="DM14" s="957"/>
      <c r="DN14" s="957"/>
      <c r="DO14" s="957"/>
      <c r="DP14" s="958"/>
      <c r="DQ14" s="956"/>
      <c r="DR14" s="957"/>
      <c r="DS14" s="957"/>
      <c r="DT14" s="957"/>
      <c r="DU14" s="958"/>
      <c r="DV14" s="959"/>
      <c r="DW14" s="960"/>
      <c r="DX14" s="960"/>
      <c r="DY14" s="960"/>
      <c r="DZ14" s="961"/>
      <c r="EA14" s="93"/>
    </row>
    <row r="15" spans="1:131" s="94" customFormat="1" ht="26.25" customHeight="1" x14ac:dyDescent="0.15">
      <c r="A15" s="97">
        <v>9</v>
      </c>
      <c r="B15" s="997"/>
      <c r="C15" s="998"/>
      <c r="D15" s="998"/>
      <c r="E15" s="998"/>
      <c r="F15" s="998"/>
      <c r="G15" s="998"/>
      <c r="H15" s="998"/>
      <c r="I15" s="998"/>
      <c r="J15" s="998"/>
      <c r="K15" s="998"/>
      <c r="L15" s="998"/>
      <c r="M15" s="998"/>
      <c r="N15" s="998"/>
      <c r="O15" s="998"/>
      <c r="P15" s="999"/>
      <c r="Q15" s="1005"/>
      <c r="R15" s="1006"/>
      <c r="S15" s="1006"/>
      <c r="T15" s="1006"/>
      <c r="U15" s="1006"/>
      <c r="V15" s="1006"/>
      <c r="W15" s="1006"/>
      <c r="X15" s="1006"/>
      <c r="Y15" s="1006"/>
      <c r="Z15" s="1006"/>
      <c r="AA15" s="1006"/>
      <c r="AB15" s="1006"/>
      <c r="AC15" s="1006"/>
      <c r="AD15" s="1006"/>
      <c r="AE15" s="1007"/>
      <c r="AF15" s="1002"/>
      <c r="AG15" s="1003"/>
      <c r="AH15" s="1003"/>
      <c r="AI15" s="1003"/>
      <c r="AJ15" s="1004"/>
      <c r="AK15" s="1057"/>
      <c r="AL15" s="1058"/>
      <c r="AM15" s="1058"/>
      <c r="AN15" s="1058"/>
      <c r="AO15" s="1058"/>
      <c r="AP15" s="1058"/>
      <c r="AQ15" s="1058"/>
      <c r="AR15" s="1058"/>
      <c r="AS15" s="1058"/>
      <c r="AT15" s="1058"/>
      <c r="AU15" s="1059"/>
      <c r="AV15" s="1059"/>
      <c r="AW15" s="1059"/>
      <c r="AX15" s="1059"/>
      <c r="AY15" s="1060"/>
      <c r="AZ15" s="91"/>
      <c r="BA15" s="91"/>
      <c r="BB15" s="91"/>
      <c r="BC15" s="91"/>
      <c r="BD15" s="91"/>
      <c r="BE15" s="92"/>
      <c r="BF15" s="92"/>
      <c r="BG15" s="92"/>
      <c r="BH15" s="92"/>
      <c r="BI15" s="92"/>
      <c r="BJ15" s="92"/>
      <c r="BK15" s="92"/>
      <c r="BL15" s="92"/>
      <c r="BM15" s="92"/>
      <c r="BN15" s="92"/>
      <c r="BO15" s="92"/>
      <c r="BP15" s="92"/>
      <c r="BQ15" s="97">
        <v>9</v>
      </c>
      <c r="BR15" s="98"/>
      <c r="BS15" s="959"/>
      <c r="BT15" s="960"/>
      <c r="BU15" s="960"/>
      <c r="BV15" s="960"/>
      <c r="BW15" s="960"/>
      <c r="BX15" s="960"/>
      <c r="BY15" s="960"/>
      <c r="BZ15" s="960"/>
      <c r="CA15" s="960"/>
      <c r="CB15" s="960"/>
      <c r="CC15" s="960"/>
      <c r="CD15" s="960"/>
      <c r="CE15" s="960"/>
      <c r="CF15" s="960"/>
      <c r="CG15" s="981"/>
      <c r="CH15" s="956"/>
      <c r="CI15" s="957"/>
      <c r="CJ15" s="957"/>
      <c r="CK15" s="957"/>
      <c r="CL15" s="958"/>
      <c r="CM15" s="956"/>
      <c r="CN15" s="957"/>
      <c r="CO15" s="957"/>
      <c r="CP15" s="957"/>
      <c r="CQ15" s="958"/>
      <c r="CR15" s="956"/>
      <c r="CS15" s="957"/>
      <c r="CT15" s="957"/>
      <c r="CU15" s="957"/>
      <c r="CV15" s="958"/>
      <c r="CW15" s="956"/>
      <c r="CX15" s="957"/>
      <c r="CY15" s="957"/>
      <c r="CZ15" s="957"/>
      <c r="DA15" s="958"/>
      <c r="DB15" s="956"/>
      <c r="DC15" s="957"/>
      <c r="DD15" s="957"/>
      <c r="DE15" s="957"/>
      <c r="DF15" s="958"/>
      <c r="DG15" s="956"/>
      <c r="DH15" s="957"/>
      <c r="DI15" s="957"/>
      <c r="DJ15" s="957"/>
      <c r="DK15" s="958"/>
      <c r="DL15" s="956"/>
      <c r="DM15" s="957"/>
      <c r="DN15" s="957"/>
      <c r="DO15" s="957"/>
      <c r="DP15" s="958"/>
      <c r="DQ15" s="956"/>
      <c r="DR15" s="957"/>
      <c r="DS15" s="957"/>
      <c r="DT15" s="957"/>
      <c r="DU15" s="958"/>
      <c r="DV15" s="959"/>
      <c r="DW15" s="960"/>
      <c r="DX15" s="960"/>
      <c r="DY15" s="960"/>
      <c r="DZ15" s="961"/>
      <c r="EA15" s="93"/>
    </row>
    <row r="16" spans="1:131" s="94" customFormat="1" ht="26.25" customHeight="1" x14ac:dyDescent="0.15">
      <c r="A16" s="97">
        <v>10</v>
      </c>
      <c r="B16" s="997"/>
      <c r="C16" s="998"/>
      <c r="D16" s="998"/>
      <c r="E16" s="998"/>
      <c r="F16" s="998"/>
      <c r="G16" s="998"/>
      <c r="H16" s="998"/>
      <c r="I16" s="998"/>
      <c r="J16" s="998"/>
      <c r="K16" s="998"/>
      <c r="L16" s="998"/>
      <c r="M16" s="998"/>
      <c r="N16" s="998"/>
      <c r="O16" s="998"/>
      <c r="P16" s="999"/>
      <c r="Q16" s="1005"/>
      <c r="R16" s="1006"/>
      <c r="S16" s="1006"/>
      <c r="T16" s="1006"/>
      <c r="U16" s="1006"/>
      <c r="V16" s="1006"/>
      <c r="W16" s="1006"/>
      <c r="X16" s="1006"/>
      <c r="Y16" s="1006"/>
      <c r="Z16" s="1006"/>
      <c r="AA16" s="1006"/>
      <c r="AB16" s="1006"/>
      <c r="AC16" s="1006"/>
      <c r="AD16" s="1006"/>
      <c r="AE16" s="1007"/>
      <c r="AF16" s="1002"/>
      <c r="AG16" s="1003"/>
      <c r="AH16" s="1003"/>
      <c r="AI16" s="1003"/>
      <c r="AJ16" s="1004"/>
      <c r="AK16" s="1057"/>
      <c r="AL16" s="1058"/>
      <c r="AM16" s="1058"/>
      <c r="AN16" s="1058"/>
      <c r="AO16" s="1058"/>
      <c r="AP16" s="1058"/>
      <c r="AQ16" s="1058"/>
      <c r="AR16" s="1058"/>
      <c r="AS16" s="1058"/>
      <c r="AT16" s="1058"/>
      <c r="AU16" s="1059"/>
      <c r="AV16" s="1059"/>
      <c r="AW16" s="1059"/>
      <c r="AX16" s="1059"/>
      <c r="AY16" s="1060"/>
      <c r="AZ16" s="91"/>
      <c r="BA16" s="91"/>
      <c r="BB16" s="91"/>
      <c r="BC16" s="91"/>
      <c r="BD16" s="91"/>
      <c r="BE16" s="92"/>
      <c r="BF16" s="92"/>
      <c r="BG16" s="92"/>
      <c r="BH16" s="92"/>
      <c r="BI16" s="92"/>
      <c r="BJ16" s="92"/>
      <c r="BK16" s="92"/>
      <c r="BL16" s="92"/>
      <c r="BM16" s="92"/>
      <c r="BN16" s="92"/>
      <c r="BO16" s="92"/>
      <c r="BP16" s="92"/>
      <c r="BQ16" s="97">
        <v>10</v>
      </c>
      <c r="BR16" s="98"/>
      <c r="BS16" s="959"/>
      <c r="BT16" s="960"/>
      <c r="BU16" s="960"/>
      <c r="BV16" s="960"/>
      <c r="BW16" s="960"/>
      <c r="BX16" s="960"/>
      <c r="BY16" s="960"/>
      <c r="BZ16" s="960"/>
      <c r="CA16" s="960"/>
      <c r="CB16" s="960"/>
      <c r="CC16" s="960"/>
      <c r="CD16" s="960"/>
      <c r="CE16" s="960"/>
      <c r="CF16" s="960"/>
      <c r="CG16" s="981"/>
      <c r="CH16" s="956"/>
      <c r="CI16" s="957"/>
      <c r="CJ16" s="957"/>
      <c r="CK16" s="957"/>
      <c r="CL16" s="958"/>
      <c r="CM16" s="956"/>
      <c r="CN16" s="957"/>
      <c r="CO16" s="957"/>
      <c r="CP16" s="957"/>
      <c r="CQ16" s="958"/>
      <c r="CR16" s="956"/>
      <c r="CS16" s="957"/>
      <c r="CT16" s="957"/>
      <c r="CU16" s="957"/>
      <c r="CV16" s="958"/>
      <c r="CW16" s="956"/>
      <c r="CX16" s="957"/>
      <c r="CY16" s="957"/>
      <c r="CZ16" s="957"/>
      <c r="DA16" s="958"/>
      <c r="DB16" s="956"/>
      <c r="DC16" s="957"/>
      <c r="DD16" s="957"/>
      <c r="DE16" s="957"/>
      <c r="DF16" s="958"/>
      <c r="DG16" s="956"/>
      <c r="DH16" s="957"/>
      <c r="DI16" s="957"/>
      <c r="DJ16" s="957"/>
      <c r="DK16" s="958"/>
      <c r="DL16" s="956"/>
      <c r="DM16" s="957"/>
      <c r="DN16" s="957"/>
      <c r="DO16" s="957"/>
      <c r="DP16" s="958"/>
      <c r="DQ16" s="956"/>
      <c r="DR16" s="957"/>
      <c r="DS16" s="957"/>
      <c r="DT16" s="957"/>
      <c r="DU16" s="958"/>
      <c r="DV16" s="959"/>
      <c r="DW16" s="960"/>
      <c r="DX16" s="960"/>
      <c r="DY16" s="960"/>
      <c r="DZ16" s="961"/>
      <c r="EA16" s="93"/>
    </row>
    <row r="17" spans="1:131" s="94" customFormat="1" ht="26.25" customHeight="1" x14ac:dyDescent="0.15">
      <c r="A17" s="97">
        <v>11</v>
      </c>
      <c r="B17" s="997"/>
      <c r="C17" s="998"/>
      <c r="D17" s="998"/>
      <c r="E17" s="998"/>
      <c r="F17" s="998"/>
      <c r="G17" s="998"/>
      <c r="H17" s="998"/>
      <c r="I17" s="998"/>
      <c r="J17" s="998"/>
      <c r="K17" s="998"/>
      <c r="L17" s="998"/>
      <c r="M17" s="998"/>
      <c r="N17" s="998"/>
      <c r="O17" s="998"/>
      <c r="P17" s="999"/>
      <c r="Q17" s="1005"/>
      <c r="R17" s="1006"/>
      <c r="S17" s="1006"/>
      <c r="T17" s="1006"/>
      <c r="U17" s="1006"/>
      <c r="V17" s="1006"/>
      <c r="W17" s="1006"/>
      <c r="X17" s="1006"/>
      <c r="Y17" s="1006"/>
      <c r="Z17" s="1006"/>
      <c r="AA17" s="1006"/>
      <c r="AB17" s="1006"/>
      <c r="AC17" s="1006"/>
      <c r="AD17" s="1006"/>
      <c r="AE17" s="1007"/>
      <c r="AF17" s="1002"/>
      <c r="AG17" s="1003"/>
      <c r="AH17" s="1003"/>
      <c r="AI17" s="1003"/>
      <c r="AJ17" s="1004"/>
      <c r="AK17" s="1057"/>
      <c r="AL17" s="1058"/>
      <c r="AM17" s="1058"/>
      <c r="AN17" s="1058"/>
      <c r="AO17" s="1058"/>
      <c r="AP17" s="1058"/>
      <c r="AQ17" s="1058"/>
      <c r="AR17" s="1058"/>
      <c r="AS17" s="1058"/>
      <c r="AT17" s="1058"/>
      <c r="AU17" s="1059"/>
      <c r="AV17" s="1059"/>
      <c r="AW17" s="1059"/>
      <c r="AX17" s="1059"/>
      <c r="AY17" s="1060"/>
      <c r="AZ17" s="91"/>
      <c r="BA17" s="91"/>
      <c r="BB17" s="91"/>
      <c r="BC17" s="91"/>
      <c r="BD17" s="91"/>
      <c r="BE17" s="92"/>
      <c r="BF17" s="92"/>
      <c r="BG17" s="92"/>
      <c r="BH17" s="92"/>
      <c r="BI17" s="92"/>
      <c r="BJ17" s="92"/>
      <c r="BK17" s="92"/>
      <c r="BL17" s="92"/>
      <c r="BM17" s="92"/>
      <c r="BN17" s="92"/>
      <c r="BO17" s="92"/>
      <c r="BP17" s="92"/>
      <c r="BQ17" s="97">
        <v>11</v>
      </c>
      <c r="BR17" s="98"/>
      <c r="BS17" s="959"/>
      <c r="BT17" s="960"/>
      <c r="BU17" s="960"/>
      <c r="BV17" s="960"/>
      <c r="BW17" s="960"/>
      <c r="BX17" s="960"/>
      <c r="BY17" s="960"/>
      <c r="BZ17" s="960"/>
      <c r="CA17" s="960"/>
      <c r="CB17" s="960"/>
      <c r="CC17" s="960"/>
      <c r="CD17" s="960"/>
      <c r="CE17" s="960"/>
      <c r="CF17" s="960"/>
      <c r="CG17" s="981"/>
      <c r="CH17" s="956"/>
      <c r="CI17" s="957"/>
      <c r="CJ17" s="957"/>
      <c r="CK17" s="957"/>
      <c r="CL17" s="958"/>
      <c r="CM17" s="956"/>
      <c r="CN17" s="957"/>
      <c r="CO17" s="957"/>
      <c r="CP17" s="957"/>
      <c r="CQ17" s="958"/>
      <c r="CR17" s="956"/>
      <c r="CS17" s="957"/>
      <c r="CT17" s="957"/>
      <c r="CU17" s="957"/>
      <c r="CV17" s="958"/>
      <c r="CW17" s="956"/>
      <c r="CX17" s="957"/>
      <c r="CY17" s="957"/>
      <c r="CZ17" s="957"/>
      <c r="DA17" s="958"/>
      <c r="DB17" s="956"/>
      <c r="DC17" s="957"/>
      <c r="DD17" s="957"/>
      <c r="DE17" s="957"/>
      <c r="DF17" s="958"/>
      <c r="DG17" s="956"/>
      <c r="DH17" s="957"/>
      <c r="DI17" s="957"/>
      <c r="DJ17" s="957"/>
      <c r="DK17" s="958"/>
      <c r="DL17" s="956"/>
      <c r="DM17" s="957"/>
      <c r="DN17" s="957"/>
      <c r="DO17" s="957"/>
      <c r="DP17" s="958"/>
      <c r="DQ17" s="956"/>
      <c r="DR17" s="957"/>
      <c r="DS17" s="957"/>
      <c r="DT17" s="957"/>
      <c r="DU17" s="958"/>
      <c r="DV17" s="959"/>
      <c r="DW17" s="960"/>
      <c r="DX17" s="960"/>
      <c r="DY17" s="960"/>
      <c r="DZ17" s="961"/>
      <c r="EA17" s="93"/>
    </row>
    <row r="18" spans="1:131" s="94" customFormat="1" ht="26.25" customHeight="1" x14ac:dyDescent="0.15">
      <c r="A18" s="97">
        <v>12</v>
      </c>
      <c r="B18" s="997"/>
      <c r="C18" s="998"/>
      <c r="D18" s="998"/>
      <c r="E18" s="998"/>
      <c r="F18" s="998"/>
      <c r="G18" s="998"/>
      <c r="H18" s="998"/>
      <c r="I18" s="998"/>
      <c r="J18" s="998"/>
      <c r="K18" s="998"/>
      <c r="L18" s="998"/>
      <c r="M18" s="998"/>
      <c r="N18" s="998"/>
      <c r="O18" s="998"/>
      <c r="P18" s="999"/>
      <c r="Q18" s="1005"/>
      <c r="R18" s="1006"/>
      <c r="S18" s="1006"/>
      <c r="T18" s="1006"/>
      <c r="U18" s="1006"/>
      <c r="V18" s="1006"/>
      <c r="W18" s="1006"/>
      <c r="X18" s="1006"/>
      <c r="Y18" s="1006"/>
      <c r="Z18" s="1006"/>
      <c r="AA18" s="1006"/>
      <c r="AB18" s="1006"/>
      <c r="AC18" s="1006"/>
      <c r="AD18" s="1006"/>
      <c r="AE18" s="1007"/>
      <c r="AF18" s="1002"/>
      <c r="AG18" s="1003"/>
      <c r="AH18" s="1003"/>
      <c r="AI18" s="1003"/>
      <c r="AJ18" s="1004"/>
      <c r="AK18" s="1057"/>
      <c r="AL18" s="1058"/>
      <c r="AM18" s="1058"/>
      <c r="AN18" s="1058"/>
      <c r="AO18" s="1058"/>
      <c r="AP18" s="1058"/>
      <c r="AQ18" s="1058"/>
      <c r="AR18" s="1058"/>
      <c r="AS18" s="1058"/>
      <c r="AT18" s="1058"/>
      <c r="AU18" s="1059"/>
      <c r="AV18" s="1059"/>
      <c r="AW18" s="1059"/>
      <c r="AX18" s="1059"/>
      <c r="AY18" s="1060"/>
      <c r="AZ18" s="91"/>
      <c r="BA18" s="91"/>
      <c r="BB18" s="91"/>
      <c r="BC18" s="91"/>
      <c r="BD18" s="91"/>
      <c r="BE18" s="92"/>
      <c r="BF18" s="92"/>
      <c r="BG18" s="92"/>
      <c r="BH18" s="92"/>
      <c r="BI18" s="92"/>
      <c r="BJ18" s="92"/>
      <c r="BK18" s="92"/>
      <c r="BL18" s="92"/>
      <c r="BM18" s="92"/>
      <c r="BN18" s="92"/>
      <c r="BO18" s="92"/>
      <c r="BP18" s="92"/>
      <c r="BQ18" s="97">
        <v>12</v>
      </c>
      <c r="BR18" s="98"/>
      <c r="BS18" s="959"/>
      <c r="BT18" s="960"/>
      <c r="BU18" s="960"/>
      <c r="BV18" s="960"/>
      <c r="BW18" s="960"/>
      <c r="BX18" s="960"/>
      <c r="BY18" s="960"/>
      <c r="BZ18" s="960"/>
      <c r="CA18" s="960"/>
      <c r="CB18" s="960"/>
      <c r="CC18" s="960"/>
      <c r="CD18" s="960"/>
      <c r="CE18" s="960"/>
      <c r="CF18" s="960"/>
      <c r="CG18" s="981"/>
      <c r="CH18" s="956"/>
      <c r="CI18" s="957"/>
      <c r="CJ18" s="957"/>
      <c r="CK18" s="957"/>
      <c r="CL18" s="958"/>
      <c r="CM18" s="956"/>
      <c r="CN18" s="957"/>
      <c r="CO18" s="957"/>
      <c r="CP18" s="957"/>
      <c r="CQ18" s="958"/>
      <c r="CR18" s="956"/>
      <c r="CS18" s="957"/>
      <c r="CT18" s="957"/>
      <c r="CU18" s="957"/>
      <c r="CV18" s="958"/>
      <c r="CW18" s="956"/>
      <c r="CX18" s="957"/>
      <c r="CY18" s="957"/>
      <c r="CZ18" s="957"/>
      <c r="DA18" s="958"/>
      <c r="DB18" s="956"/>
      <c r="DC18" s="957"/>
      <c r="DD18" s="957"/>
      <c r="DE18" s="957"/>
      <c r="DF18" s="958"/>
      <c r="DG18" s="956"/>
      <c r="DH18" s="957"/>
      <c r="DI18" s="957"/>
      <c r="DJ18" s="957"/>
      <c r="DK18" s="958"/>
      <c r="DL18" s="956"/>
      <c r="DM18" s="957"/>
      <c r="DN18" s="957"/>
      <c r="DO18" s="957"/>
      <c r="DP18" s="958"/>
      <c r="DQ18" s="956"/>
      <c r="DR18" s="957"/>
      <c r="DS18" s="957"/>
      <c r="DT18" s="957"/>
      <c r="DU18" s="958"/>
      <c r="DV18" s="959"/>
      <c r="DW18" s="960"/>
      <c r="DX18" s="960"/>
      <c r="DY18" s="960"/>
      <c r="DZ18" s="961"/>
      <c r="EA18" s="93"/>
    </row>
    <row r="19" spans="1:131" s="94" customFormat="1" ht="26.25" customHeight="1" x14ac:dyDescent="0.15">
      <c r="A19" s="97">
        <v>13</v>
      </c>
      <c r="B19" s="997"/>
      <c r="C19" s="998"/>
      <c r="D19" s="998"/>
      <c r="E19" s="998"/>
      <c r="F19" s="998"/>
      <c r="G19" s="998"/>
      <c r="H19" s="998"/>
      <c r="I19" s="998"/>
      <c r="J19" s="998"/>
      <c r="K19" s="998"/>
      <c r="L19" s="998"/>
      <c r="M19" s="998"/>
      <c r="N19" s="998"/>
      <c r="O19" s="998"/>
      <c r="P19" s="999"/>
      <c r="Q19" s="1005"/>
      <c r="R19" s="1006"/>
      <c r="S19" s="1006"/>
      <c r="T19" s="1006"/>
      <c r="U19" s="1006"/>
      <c r="V19" s="1006"/>
      <c r="W19" s="1006"/>
      <c r="X19" s="1006"/>
      <c r="Y19" s="1006"/>
      <c r="Z19" s="1006"/>
      <c r="AA19" s="1006"/>
      <c r="AB19" s="1006"/>
      <c r="AC19" s="1006"/>
      <c r="AD19" s="1006"/>
      <c r="AE19" s="1007"/>
      <c r="AF19" s="1002"/>
      <c r="AG19" s="1003"/>
      <c r="AH19" s="1003"/>
      <c r="AI19" s="1003"/>
      <c r="AJ19" s="1004"/>
      <c r="AK19" s="1057"/>
      <c r="AL19" s="1058"/>
      <c r="AM19" s="1058"/>
      <c r="AN19" s="1058"/>
      <c r="AO19" s="1058"/>
      <c r="AP19" s="1058"/>
      <c r="AQ19" s="1058"/>
      <c r="AR19" s="1058"/>
      <c r="AS19" s="1058"/>
      <c r="AT19" s="1058"/>
      <c r="AU19" s="1059"/>
      <c r="AV19" s="1059"/>
      <c r="AW19" s="1059"/>
      <c r="AX19" s="1059"/>
      <c r="AY19" s="1060"/>
      <c r="AZ19" s="91"/>
      <c r="BA19" s="91"/>
      <c r="BB19" s="91"/>
      <c r="BC19" s="91"/>
      <c r="BD19" s="91"/>
      <c r="BE19" s="92"/>
      <c r="BF19" s="92"/>
      <c r="BG19" s="92"/>
      <c r="BH19" s="92"/>
      <c r="BI19" s="92"/>
      <c r="BJ19" s="92"/>
      <c r="BK19" s="92"/>
      <c r="BL19" s="92"/>
      <c r="BM19" s="92"/>
      <c r="BN19" s="92"/>
      <c r="BO19" s="92"/>
      <c r="BP19" s="92"/>
      <c r="BQ19" s="97">
        <v>13</v>
      </c>
      <c r="BR19" s="98"/>
      <c r="BS19" s="959"/>
      <c r="BT19" s="960"/>
      <c r="BU19" s="960"/>
      <c r="BV19" s="960"/>
      <c r="BW19" s="960"/>
      <c r="BX19" s="960"/>
      <c r="BY19" s="960"/>
      <c r="BZ19" s="960"/>
      <c r="CA19" s="960"/>
      <c r="CB19" s="960"/>
      <c r="CC19" s="960"/>
      <c r="CD19" s="960"/>
      <c r="CE19" s="960"/>
      <c r="CF19" s="960"/>
      <c r="CG19" s="981"/>
      <c r="CH19" s="956"/>
      <c r="CI19" s="957"/>
      <c r="CJ19" s="957"/>
      <c r="CK19" s="957"/>
      <c r="CL19" s="958"/>
      <c r="CM19" s="956"/>
      <c r="CN19" s="957"/>
      <c r="CO19" s="957"/>
      <c r="CP19" s="957"/>
      <c r="CQ19" s="958"/>
      <c r="CR19" s="956"/>
      <c r="CS19" s="957"/>
      <c r="CT19" s="957"/>
      <c r="CU19" s="957"/>
      <c r="CV19" s="958"/>
      <c r="CW19" s="956"/>
      <c r="CX19" s="957"/>
      <c r="CY19" s="957"/>
      <c r="CZ19" s="957"/>
      <c r="DA19" s="958"/>
      <c r="DB19" s="956"/>
      <c r="DC19" s="957"/>
      <c r="DD19" s="957"/>
      <c r="DE19" s="957"/>
      <c r="DF19" s="958"/>
      <c r="DG19" s="956"/>
      <c r="DH19" s="957"/>
      <c r="DI19" s="957"/>
      <c r="DJ19" s="957"/>
      <c r="DK19" s="958"/>
      <c r="DL19" s="956"/>
      <c r="DM19" s="957"/>
      <c r="DN19" s="957"/>
      <c r="DO19" s="957"/>
      <c r="DP19" s="958"/>
      <c r="DQ19" s="956"/>
      <c r="DR19" s="957"/>
      <c r="DS19" s="957"/>
      <c r="DT19" s="957"/>
      <c r="DU19" s="958"/>
      <c r="DV19" s="959"/>
      <c r="DW19" s="960"/>
      <c r="DX19" s="960"/>
      <c r="DY19" s="960"/>
      <c r="DZ19" s="961"/>
      <c r="EA19" s="93"/>
    </row>
    <row r="20" spans="1:131" s="94" customFormat="1" ht="26.25" customHeight="1" x14ac:dyDescent="0.15">
      <c r="A20" s="97">
        <v>14</v>
      </c>
      <c r="B20" s="997"/>
      <c r="C20" s="998"/>
      <c r="D20" s="998"/>
      <c r="E20" s="998"/>
      <c r="F20" s="998"/>
      <c r="G20" s="998"/>
      <c r="H20" s="998"/>
      <c r="I20" s="998"/>
      <c r="J20" s="998"/>
      <c r="K20" s="998"/>
      <c r="L20" s="998"/>
      <c r="M20" s="998"/>
      <c r="N20" s="998"/>
      <c r="O20" s="998"/>
      <c r="P20" s="999"/>
      <c r="Q20" s="1005"/>
      <c r="R20" s="1006"/>
      <c r="S20" s="1006"/>
      <c r="T20" s="1006"/>
      <c r="U20" s="1006"/>
      <c r="V20" s="1006"/>
      <c r="W20" s="1006"/>
      <c r="X20" s="1006"/>
      <c r="Y20" s="1006"/>
      <c r="Z20" s="1006"/>
      <c r="AA20" s="1006"/>
      <c r="AB20" s="1006"/>
      <c r="AC20" s="1006"/>
      <c r="AD20" s="1006"/>
      <c r="AE20" s="1007"/>
      <c r="AF20" s="1002"/>
      <c r="AG20" s="1003"/>
      <c r="AH20" s="1003"/>
      <c r="AI20" s="1003"/>
      <c r="AJ20" s="1004"/>
      <c r="AK20" s="1057"/>
      <c r="AL20" s="1058"/>
      <c r="AM20" s="1058"/>
      <c r="AN20" s="1058"/>
      <c r="AO20" s="1058"/>
      <c r="AP20" s="1058"/>
      <c r="AQ20" s="1058"/>
      <c r="AR20" s="1058"/>
      <c r="AS20" s="1058"/>
      <c r="AT20" s="1058"/>
      <c r="AU20" s="1059"/>
      <c r="AV20" s="1059"/>
      <c r="AW20" s="1059"/>
      <c r="AX20" s="1059"/>
      <c r="AY20" s="1060"/>
      <c r="AZ20" s="91"/>
      <c r="BA20" s="91"/>
      <c r="BB20" s="91"/>
      <c r="BC20" s="91"/>
      <c r="BD20" s="91"/>
      <c r="BE20" s="92"/>
      <c r="BF20" s="92"/>
      <c r="BG20" s="92"/>
      <c r="BH20" s="92"/>
      <c r="BI20" s="92"/>
      <c r="BJ20" s="92"/>
      <c r="BK20" s="92"/>
      <c r="BL20" s="92"/>
      <c r="BM20" s="92"/>
      <c r="BN20" s="92"/>
      <c r="BO20" s="92"/>
      <c r="BP20" s="92"/>
      <c r="BQ20" s="97">
        <v>14</v>
      </c>
      <c r="BR20" s="98"/>
      <c r="BS20" s="959"/>
      <c r="BT20" s="960"/>
      <c r="BU20" s="960"/>
      <c r="BV20" s="960"/>
      <c r="BW20" s="960"/>
      <c r="BX20" s="960"/>
      <c r="BY20" s="960"/>
      <c r="BZ20" s="960"/>
      <c r="CA20" s="960"/>
      <c r="CB20" s="960"/>
      <c r="CC20" s="960"/>
      <c r="CD20" s="960"/>
      <c r="CE20" s="960"/>
      <c r="CF20" s="960"/>
      <c r="CG20" s="981"/>
      <c r="CH20" s="956"/>
      <c r="CI20" s="957"/>
      <c r="CJ20" s="957"/>
      <c r="CK20" s="957"/>
      <c r="CL20" s="958"/>
      <c r="CM20" s="956"/>
      <c r="CN20" s="957"/>
      <c r="CO20" s="957"/>
      <c r="CP20" s="957"/>
      <c r="CQ20" s="958"/>
      <c r="CR20" s="956"/>
      <c r="CS20" s="957"/>
      <c r="CT20" s="957"/>
      <c r="CU20" s="957"/>
      <c r="CV20" s="958"/>
      <c r="CW20" s="956"/>
      <c r="CX20" s="957"/>
      <c r="CY20" s="957"/>
      <c r="CZ20" s="957"/>
      <c r="DA20" s="958"/>
      <c r="DB20" s="956"/>
      <c r="DC20" s="957"/>
      <c r="DD20" s="957"/>
      <c r="DE20" s="957"/>
      <c r="DF20" s="958"/>
      <c r="DG20" s="956"/>
      <c r="DH20" s="957"/>
      <c r="DI20" s="957"/>
      <c r="DJ20" s="957"/>
      <c r="DK20" s="958"/>
      <c r="DL20" s="956"/>
      <c r="DM20" s="957"/>
      <c r="DN20" s="957"/>
      <c r="DO20" s="957"/>
      <c r="DP20" s="958"/>
      <c r="DQ20" s="956"/>
      <c r="DR20" s="957"/>
      <c r="DS20" s="957"/>
      <c r="DT20" s="957"/>
      <c r="DU20" s="958"/>
      <c r="DV20" s="959"/>
      <c r="DW20" s="960"/>
      <c r="DX20" s="960"/>
      <c r="DY20" s="960"/>
      <c r="DZ20" s="961"/>
      <c r="EA20" s="93"/>
    </row>
    <row r="21" spans="1:131" s="94" customFormat="1" ht="26.25" customHeight="1" thickBot="1" x14ac:dyDescent="0.2">
      <c r="A21" s="97">
        <v>15</v>
      </c>
      <c r="B21" s="997"/>
      <c r="C21" s="998"/>
      <c r="D21" s="998"/>
      <c r="E21" s="998"/>
      <c r="F21" s="998"/>
      <c r="G21" s="998"/>
      <c r="H21" s="998"/>
      <c r="I21" s="998"/>
      <c r="J21" s="998"/>
      <c r="K21" s="998"/>
      <c r="L21" s="998"/>
      <c r="M21" s="998"/>
      <c r="N21" s="998"/>
      <c r="O21" s="998"/>
      <c r="P21" s="999"/>
      <c r="Q21" s="1005"/>
      <c r="R21" s="1006"/>
      <c r="S21" s="1006"/>
      <c r="T21" s="1006"/>
      <c r="U21" s="1006"/>
      <c r="V21" s="1006"/>
      <c r="W21" s="1006"/>
      <c r="X21" s="1006"/>
      <c r="Y21" s="1006"/>
      <c r="Z21" s="1006"/>
      <c r="AA21" s="1006"/>
      <c r="AB21" s="1006"/>
      <c r="AC21" s="1006"/>
      <c r="AD21" s="1006"/>
      <c r="AE21" s="1007"/>
      <c r="AF21" s="1002"/>
      <c r="AG21" s="1003"/>
      <c r="AH21" s="1003"/>
      <c r="AI21" s="1003"/>
      <c r="AJ21" s="1004"/>
      <c r="AK21" s="1057"/>
      <c r="AL21" s="1058"/>
      <c r="AM21" s="1058"/>
      <c r="AN21" s="1058"/>
      <c r="AO21" s="1058"/>
      <c r="AP21" s="1058"/>
      <c r="AQ21" s="1058"/>
      <c r="AR21" s="1058"/>
      <c r="AS21" s="1058"/>
      <c r="AT21" s="1058"/>
      <c r="AU21" s="1059"/>
      <c r="AV21" s="1059"/>
      <c r="AW21" s="1059"/>
      <c r="AX21" s="1059"/>
      <c r="AY21" s="1060"/>
      <c r="AZ21" s="91"/>
      <c r="BA21" s="91"/>
      <c r="BB21" s="91"/>
      <c r="BC21" s="91"/>
      <c r="BD21" s="91"/>
      <c r="BE21" s="92"/>
      <c r="BF21" s="92"/>
      <c r="BG21" s="92"/>
      <c r="BH21" s="92"/>
      <c r="BI21" s="92"/>
      <c r="BJ21" s="92"/>
      <c r="BK21" s="92"/>
      <c r="BL21" s="92"/>
      <c r="BM21" s="92"/>
      <c r="BN21" s="92"/>
      <c r="BO21" s="92"/>
      <c r="BP21" s="92"/>
      <c r="BQ21" s="97">
        <v>15</v>
      </c>
      <c r="BR21" s="98"/>
      <c r="BS21" s="959"/>
      <c r="BT21" s="960"/>
      <c r="BU21" s="960"/>
      <c r="BV21" s="960"/>
      <c r="BW21" s="960"/>
      <c r="BX21" s="960"/>
      <c r="BY21" s="960"/>
      <c r="BZ21" s="960"/>
      <c r="CA21" s="960"/>
      <c r="CB21" s="960"/>
      <c r="CC21" s="960"/>
      <c r="CD21" s="960"/>
      <c r="CE21" s="960"/>
      <c r="CF21" s="960"/>
      <c r="CG21" s="981"/>
      <c r="CH21" s="956"/>
      <c r="CI21" s="957"/>
      <c r="CJ21" s="957"/>
      <c r="CK21" s="957"/>
      <c r="CL21" s="958"/>
      <c r="CM21" s="956"/>
      <c r="CN21" s="957"/>
      <c r="CO21" s="957"/>
      <c r="CP21" s="957"/>
      <c r="CQ21" s="958"/>
      <c r="CR21" s="956"/>
      <c r="CS21" s="957"/>
      <c r="CT21" s="957"/>
      <c r="CU21" s="957"/>
      <c r="CV21" s="958"/>
      <c r="CW21" s="956"/>
      <c r="CX21" s="957"/>
      <c r="CY21" s="957"/>
      <c r="CZ21" s="957"/>
      <c r="DA21" s="958"/>
      <c r="DB21" s="956"/>
      <c r="DC21" s="957"/>
      <c r="DD21" s="957"/>
      <c r="DE21" s="957"/>
      <c r="DF21" s="958"/>
      <c r="DG21" s="956"/>
      <c r="DH21" s="957"/>
      <c r="DI21" s="957"/>
      <c r="DJ21" s="957"/>
      <c r="DK21" s="958"/>
      <c r="DL21" s="956"/>
      <c r="DM21" s="957"/>
      <c r="DN21" s="957"/>
      <c r="DO21" s="957"/>
      <c r="DP21" s="958"/>
      <c r="DQ21" s="956"/>
      <c r="DR21" s="957"/>
      <c r="DS21" s="957"/>
      <c r="DT21" s="957"/>
      <c r="DU21" s="958"/>
      <c r="DV21" s="959"/>
      <c r="DW21" s="960"/>
      <c r="DX21" s="960"/>
      <c r="DY21" s="960"/>
      <c r="DZ21" s="961"/>
      <c r="EA21" s="93"/>
    </row>
    <row r="22" spans="1:131" s="94" customFormat="1" ht="26.25" customHeight="1" x14ac:dyDescent="0.15">
      <c r="A22" s="97">
        <v>16</v>
      </c>
      <c r="B22" s="997"/>
      <c r="C22" s="998"/>
      <c r="D22" s="998"/>
      <c r="E22" s="998"/>
      <c r="F22" s="998"/>
      <c r="G22" s="998"/>
      <c r="H22" s="998"/>
      <c r="I22" s="998"/>
      <c r="J22" s="998"/>
      <c r="K22" s="998"/>
      <c r="L22" s="998"/>
      <c r="M22" s="998"/>
      <c r="N22" s="998"/>
      <c r="O22" s="998"/>
      <c r="P22" s="999"/>
      <c r="Q22" s="1050"/>
      <c r="R22" s="1051"/>
      <c r="S22" s="1051"/>
      <c r="T22" s="1051"/>
      <c r="U22" s="1051"/>
      <c r="V22" s="1051"/>
      <c r="W22" s="1051"/>
      <c r="X22" s="1051"/>
      <c r="Y22" s="1051"/>
      <c r="Z22" s="1051"/>
      <c r="AA22" s="1051"/>
      <c r="AB22" s="1051"/>
      <c r="AC22" s="1051"/>
      <c r="AD22" s="1051"/>
      <c r="AE22" s="1052"/>
      <c r="AF22" s="1002"/>
      <c r="AG22" s="1003"/>
      <c r="AH22" s="1003"/>
      <c r="AI22" s="1003"/>
      <c r="AJ22" s="1004"/>
      <c r="AK22" s="1053"/>
      <c r="AL22" s="1054"/>
      <c r="AM22" s="1054"/>
      <c r="AN22" s="1054"/>
      <c r="AO22" s="1054"/>
      <c r="AP22" s="1054"/>
      <c r="AQ22" s="1054"/>
      <c r="AR22" s="1054"/>
      <c r="AS22" s="1054"/>
      <c r="AT22" s="1054"/>
      <c r="AU22" s="1055"/>
      <c r="AV22" s="1055"/>
      <c r="AW22" s="1055"/>
      <c r="AX22" s="1055"/>
      <c r="AY22" s="1056"/>
      <c r="AZ22" s="995" t="s">
        <v>325</v>
      </c>
      <c r="BA22" s="995"/>
      <c r="BB22" s="995"/>
      <c r="BC22" s="995"/>
      <c r="BD22" s="996"/>
      <c r="BE22" s="92"/>
      <c r="BF22" s="92"/>
      <c r="BG22" s="92"/>
      <c r="BH22" s="92"/>
      <c r="BI22" s="92"/>
      <c r="BJ22" s="92"/>
      <c r="BK22" s="92"/>
      <c r="BL22" s="92"/>
      <c r="BM22" s="92"/>
      <c r="BN22" s="92"/>
      <c r="BO22" s="92"/>
      <c r="BP22" s="92"/>
      <c r="BQ22" s="97">
        <v>16</v>
      </c>
      <c r="BR22" s="98"/>
      <c r="BS22" s="959"/>
      <c r="BT22" s="960"/>
      <c r="BU22" s="960"/>
      <c r="BV22" s="960"/>
      <c r="BW22" s="960"/>
      <c r="BX22" s="960"/>
      <c r="BY22" s="960"/>
      <c r="BZ22" s="960"/>
      <c r="CA22" s="960"/>
      <c r="CB22" s="960"/>
      <c r="CC22" s="960"/>
      <c r="CD22" s="960"/>
      <c r="CE22" s="960"/>
      <c r="CF22" s="960"/>
      <c r="CG22" s="981"/>
      <c r="CH22" s="956"/>
      <c r="CI22" s="957"/>
      <c r="CJ22" s="957"/>
      <c r="CK22" s="957"/>
      <c r="CL22" s="958"/>
      <c r="CM22" s="956"/>
      <c r="CN22" s="957"/>
      <c r="CO22" s="957"/>
      <c r="CP22" s="957"/>
      <c r="CQ22" s="958"/>
      <c r="CR22" s="956"/>
      <c r="CS22" s="957"/>
      <c r="CT22" s="957"/>
      <c r="CU22" s="957"/>
      <c r="CV22" s="958"/>
      <c r="CW22" s="956"/>
      <c r="CX22" s="957"/>
      <c r="CY22" s="957"/>
      <c r="CZ22" s="957"/>
      <c r="DA22" s="958"/>
      <c r="DB22" s="956"/>
      <c r="DC22" s="957"/>
      <c r="DD22" s="957"/>
      <c r="DE22" s="957"/>
      <c r="DF22" s="958"/>
      <c r="DG22" s="956"/>
      <c r="DH22" s="957"/>
      <c r="DI22" s="957"/>
      <c r="DJ22" s="957"/>
      <c r="DK22" s="958"/>
      <c r="DL22" s="956"/>
      <c r="DM22" s="957"/>
      <c r="DN22" s="957"/>
      <c r="DO22" s="957"/>
      <c r="DP22" s="958"/>
      <c r="DQ22" s="956"/>
      <c r="DR22" s="957"/>
      <c r="DS22" s="957"/>
      <c r="DT22" s="957"/>
      <c r="DU22" s="958"/>
      <c r="DV22" s="959"/>
      <c r="DW22" s="960"/>
      <c r="DX22" s="960"/>
      <c r="DY22" s="960"/>
      <c r="DZ22" s="961"/>
      <c r="EA22" s="93"/>
    </row>
    <row r="23" spans="1:131" s="94" customFormat="1" ht="26.25" customHeight="1" thickBot="1" x14ac:dyDescent="0.2">
      <c r="A23" s="99" t="s">
        <v>326</v>
      </c>
      <c r="B23" s="904" t="s">
        <v>327</v>
      </c>
      <c r="C23" s="905"/>
      <c r="D23" s="905"/>
      <c r="E23" s="905"/>
      <c r="F23" s="905"/>
      <c r="G23" s="905"/>
      <c r="H23" s="905"/>
      <c r="I23" s="905"/>
      <c r="J23" s="905"/>
      <c r="K23" s="905"/>
      <c r="L23" s="905"/>
      <c r="M23" s="905"/>
      <c r="N23" s="905"/>
      <c r="O23" s="905"/>
      <c r="P23" s="915"/>
      <c r="Q23" s="1044">
        <v>11037</v>
      </c>
      <c r="R23" s="1038"/>
      <c r="S23" s="1038"/>
      <c r="T23" s="1038"/>
      <c r="U23" s="1038"/>
      <c r="V23" s="1038">
        <v>10722</v>
      </c>
      <c r="W23" s="1038"/>
      <c r="X23" s="1038"/>
      <c r="Y23" s="1038"/>
      <c r="Z23" s="1038"/>
      <c r="AA23" s="1038">
        <v>315</v>
      </c>
      <c r="AB23" s="1038"/>
      <c r="AC23" s="1038"/>
      <c r="AD23" s="1038"/>
      <c r="AE23" s="1045"/>
      <c r="AF23" s="1046">
        <v>292</v>
      </c>
      <c r="AG23" s="1038"/>
      <c r="AH23" s="1038"/>
      <c r="AI23" s="1038"/>
      <c r="AJ23" s="1047"/>
      <c r="AK23" s="1048"/>
      <c r="AL23" s="1049"/>
      <c r="AM23" s="1049"/>
      <c r="AN23" s="1049"/>
      <c r="AO23" s="1049"/>
      <c r="AP23" s="1038">
        <v>7560</v>
      </c>
      <c r="AQ23" s="1038"/>
      <c r="AR23" s="1038"/>
      <c r="AS23" s="1038"/>
      <c r="AT23" s="1038"/>
      <c r="AU23" s="1039"/>
      <c r="AV23" s="1039"/>
      <c r="AW23" s="1039"/>
      <c r="AX23" s="1039"/>
      <c r="AY23" s="1040"/>
      <c r="AZ23" s="1041" t="s">
        <v>61</v>
      </c>
      <c r="BA23" s="1042"/>
      <c r="BB23" s="1042"/>
      <c r="BC23" s="1042"/>
      <c r="BD23" s="1043"/>
      <c r="BE23" s="92"/>
      <c r="BF23" s="92"/>
      <c r="BG23" s="92"/>
      <c r="BH23" s="92"/>
      <c r="BI23" s="92"/>
      <c r="BJ23" s="92"/>
      <c r="BK23" s="92"/>
      <c r="BL23" s="92"/>
      <c r="BM23" s="92"/>
      <c r="BN23" s="92"/>
      <c r="BO23" s="92"/>
      <c r="BP23" s="92"/>
      <c r="BQ23" s="97">
        <v>17</v>
      </c>
      <c r="BR23" s="98"/>
      <c r="BS23" s="959"/>
      <c r="BT23" s="960"/>
      <c r="BU23" s="960"/>
      <c r="BV23" s="960"/>
      <c r="BW23" s="960"/>
      <c r="BX23" s="960"/>
      <c r="BY23" s="960"/>
      <c r="BZ23" s="960"/>
      <c r="CA23" s="960"/>
      <c r="CB23" s="960"/>
      <c r="CC23" s="960"/>
      <c r="CD23" s="960"/>
      <c r="CE23" s="960"/>
      <c r="CF23" s="960"/>
      <c r="CG23" s="981"/>
      <c r="CH23" s="956"/>
      <c r="CI23" s="957"/>
      <c r="CJ23" s="957"/>
      <c r="CK23" s="957"/>
      <c r="CL23" s="958"/>
      <c r="CM23" s="956"/>
      <c r="CN23" s="957"/>
      <c r="CO23" s="957"/>
      <c r="CP23" s="957"/>
      <c r="CQ23" s="958"/>
      <c r="CR23" s="956"/>
      <c r="CS23" s="957"/>
      <c r="CT23" s="957"/>
      <c r="CU23" s="957"/>
      <c r="CV23" s="958"/>
      <c r="CW23" s="956"/>
      <c r="CX23" s="957"/>
      <c r="CY23" s="957"/>
      <c r="CZ23" s="957"/>
      <c r="DA23" s="958"/>
      <c r="DB23" s="956"/>
      <c r="DC23" s="957"/>
      <c r="DD23" s="957"/>
      <c r="DE23" s="957"/>
      <c r="DF23" s="958"/>
      <c r="DG23" s="956"/>
      <c r="DH23" s="957"/>
      <c r="DI23" s="957"/>
      <c r="DJ23" s="957"/>
      <c r="DK23" s="958"/>
      <c r="DL23" s="956"/>
      <c r="DM23" s="957"/>
      <c r="DN23" s="957"/>
      <c r="DO23" s="957"/>
      <c r="DP23" s="958"/>
      <c r="DQ23" s="956"/>
      <c r="DR23" s="957"/>
      <c r="DS23" s="957"/>
      <c r="DT23" s="957"/>
      <c r="DU23" s="958"/>
      <c r="DV23" s="959"/>
      <c r="DW23" s="960"/>
      <c r="DX23" s="960"/>
      <c r="DY23" s="960"/>
      <c r="DZ23" s="961"/>
      <c r="EA23" s="93"/>
    </row>
    <row r="24" spans="1:131" s="94" customFormat="1" ht="26.25" customHeight="1" x14ac:dyDescent="0.15">
      <c r="A24" s="1037" t="s">
        <v>328</v>
      </c>
      <c r="B24" s="1037"/>
      <c r="C24" s="1037"/>
      <c r="D24" s="1037"/>
      <c r="E24" s="1037"/>
      <c r="F24" s="1037"/>
      <c r="G24" s="1037"/>
      <c r="H24" s="1037"/>
      <c r="I24" s="1037"/>
      <c r="J24" s="1037"/>
      <c r="K24" s="1037"/>
      <c r="L24" s="1037"/>
      <c r="M24" s="1037"/>
      <c r="N24" s="1037"/>
      <c r="O24" s="1037"/>
      <c r="P24" s="1037"/>
      <c r="Q24" s="1037"/>
      <c r="R24" s="1037"/>
      <c r="S24" s="1037"/>
      <c r="T24" s="1037"/>
      <c r="U24" s="1037"/>
      <c r="V24" s="1037"/>
      <c r="W24" s="1037"/>
      <c r="X24" s="1037"/>
      <c r="Y24" s="1037"/>
      <c r="Z24" s="1037"/>
      <c r="AA24" s="1037"/>
      <c r="AB24" s="1037"/>
      <c r="AC24" s="1037"/>
      <c r="AD24" s="1037"/>
      <c r="AE24" s="1037"/>
      <c r="AF24" s="1037"/>
      <c r="AG24" s="1037"/>
      <c r="AH24" s="1037"/>
      <c r="AI24" s="1037"/>
      <c r="AJ24" s="1037"/>
      <c r="AK24" s="1037"/>
      <c r="AL24" s="1037"/>
      <c r="AM24" s="1037"/>
      <c r="AN24" s="1037"/>
      <c r="AO24" s="1037"/>
      <c r="AP24" s="1037"/>
      <c r="AQ24" s="1037"/>
      <c r="AR24" s="1037"/>
      <c r="AS24" s="1037"/>
      <c r="AT24" s="1037"/>
      <c r="AU24" s="1037"/>
      <c r="AV24" s="1037"/>
      <c r="AW24" s="1037"/>
      <c r="AX24" s="1037"/>
      <c r="AY24" s="1037"/>
      <c r="AZ24" s="91"/>
      <c r="BA24" s="91"/>
      <c r="BB24" s="91"/>
      <c r="BC24" s="91"/>
      <c r="BD24" s="91"/>
      <c r="BE24" s="92"/>
      <c r="BF24" s="92"/>
      <c r="BG24" s="92"/>
      <c r="BH24" s="92"/>
      <c r="BI24" s="92"/>
      <c r="BJ24" s="92"/>
      <c r="BK24" s="92"/>
      <c r="BL24" s="92"/>
      <c r="BM24" s="92"/>
      <c r="BN24" s="92"/>
      <c r="BO24" s="92"/>
      <c r="BP24" s="92"/>
      <c r="BQ24" s="97">
        <v>18</v>
      </c>
      <c r="BR24" s="98"/>
      <c r="BS24" s="959"/>
      <c r="BT24" s="960"/>
      <c r="BU24" s="960"/>
      <c r="BV24" s="960"/>
      <c r="BW24" s="960"/>
      <c r="BX24" s="960"/>
      <c r="BY24" s="960"/>
      <c r="BZ24" s="960"/>
      <c r="CA24" s="960"/>
      <c r="CB24" s="960"/>
      <c r="CC24" s="960"/>
      <c r="CD24" s="960"/>
      <c r="CE24" s="960"/>
      <c r="CF24" s="960"/>
      <c r="CG24" s="981"/>
      <c r="CH24" s="956"/>
      <c r="CI24" s="957"/>
      <c r="CJ24" s="957"/>
      <c r="CK24" s="957"/>
      <c r="CL24" s="958"/>
      <c r="CM24" s="956"/>
      <c r="CN24" s="957"/>
      <c r="CO24" s="957"/>
      <c r="CP24" s="957"/>
      <c r="CQ24" s="958"/>
      <c r="CR24" s="956"/>
      <c r="CS24" s="957"/>
      <c r="CT24" s="957"/>
      <c r="CU24" s="957"/>
      <c r="CV24" s="958"/>
      <c r="CW24" s="956"/>
      <c r="CX24" s="957"/>
      <c r="CY24" s="957"/>
      <c r="CZ24" s="957"/>
      <c r="DA24" s="958"/>
      <c r="DB24" s="956"/>
      <c r="DC24" s="957"/>
      <c r="DD24" s="957"/>
      <c r="DE24" s="957"/>
      <c r="DF24" s="958"/>
      <c r="DG24" s="956"/>
      <c r="DH24" s="957"/>
      <c r="DI24" s="957"/>
      <c r="DJ24" s="957"/>
      <c r="DK24" s="958"/>
      <c r="DL24" s="956"/>
      <c r="DM24" s="957"/>
      <c r="DN24" s="957"/>
      <c r="DO24" s="957"/>
      <c r="DP24" s="958"/>
      <c r="DQ24" s="956"/>
      <c r="DR24" s="957"/>
      <c r="DS24" s="957"/>
      <c r="DT24" s="957"/>
      <c r="DU24" s="958"/>
      <c r="DV24" s="959"/>
      <c r="DW24" s="960"/>
      <c r="DX24" s="960"/>
      <c r="DY24" s="960"/>
      <c r="DZ24" s="961"/>
      <c r="EA24" s="93"/>
    </row>
    <row r="25" spans="1:131" ht="26.25" customHeight="1" thickBot="1" x14ac:dyDescent="0.2">
      <c r="A25" s="1036" t="s">
        <v>329</v>
      </c>
      <c r="B25" s="1036"/>
      <c r="C25" s="1036"/>
      <c r="D25" s="1036"/>
      <c r="E25" s="1036"/>
      <c r="F25" s="1036"/>
      <c r="G25" s="1036"/>
      <c r="H25" s="1036"/>
      <c r="I25" s="1036"/>
      <c r="J25" s="1036"/>
      <c r="K25" s="1036"/>
      <c r="L25" s="1036"/>
      <c r="M25" s="1036"/>
      <c r="N25" s="1036"/>
      <c r="O25" s="1036"/>
      <c r="P25" s="1036"/>
      <c r="Q25" s="1036"/>
      <c r="R25" s="1036"/>
      <c r="S25" s="1036"/>
      <c r="T25" s="1036"/>
      <c r="U25" s="1036"/>
      <c r="V25" s="1036"/>
      <c r="W25" s="1036"/>
      <c r="X25" s="1036"/>
      <c r="Y25" s="1036"/>
      <c r="Z25" s="1036"/>
      <c r="AA25" s="1036"/>
      <c r="AB25" s="1036"/>
      <c r="AC25" s="1036"/>
      <c r="AD25" s="1036"/>
      <c r="AE25" s="1036"/>
      <c r="AF25" s="1036"/>
      <c r="AG25" s="1036"/>
      <c r="AH25" s="1036"/>
      <c r="AI25" s="1036"/>
      <c r="AJ25" s="1036"/>
      <c r="AK25" s="1036"/>
      <c r="AL25" s="1036"/>
      <c r="AM25" s="1036"/>
      <c r="AN25" s="1036"/>
      <c r="AO25" s="1036"/>
      <c r="AP25" s="1036"/>
      <c r="AQ25" s="1036"/>
      <c r="AR25" s="1036"/>
      <c r="AS25" s="1036"/>
      <c r="AT25" s="1036"/>
      <c r="AU25" s="1036"/>
      <c r="AV25" s="1036"/>
      <c r="AW25" s="1036"/>
      <c r="AX25" s="1036"/>
      <c r="AY25" s="1036"/>
      <c r="AZ25" s="1036"/>
      <c r="BA25" s="1036"/>
      <c r="BB25" s="1036"/>
      <c r="BC25" s="1036"/>
      <c r="BD25" s="1036"/>
      <c r="BE25" s="1036"/>
      <c r="BF25" s="1036"/>
      <c r="BG25" s="1036"/>
      <c r="BH25" s="1036"/>
      <c r="BI25" s="1036"/>
      <c r="BJ25" s="91"/>
      <c r="BK25" s="91"/>
      <c r="BL25" s="91"/>
      <c r="BM25" s="91"/>
      <c r="BN25" s="91"/>
      <c r="BO25" s="100"/>
      <c r="BP25" s="100"/>
      <c r="BQ25" s="97">
        <v>19</v>
      </c>
      <c r="BR25" s="98"/>
      <c r="BS25" s="959"/>
      <c r="BT25" s="960"/>
      <c r="BU25" s="960"/>
      <c r="BV25" s="960"/>
      <c r="BW25" s="960"/>
      <c r="BX25" s="960"/>
      <c r="BY25" s="960"/>
      <c r="BZ25" s="960"/>
      <c r="CA25" s="960"/>
      <c r="CB25" s="960"/>
      <c r="CC25" s="960"/>
      <c r="CD25" s="960"/>
      <c r="CE25" s="960"/>
      <c r="CF25" s="960"/>
      <c r="CG25" s="981"/>
      <c r="CH25" s="956"/>
      <c r="CI25" s="957"/>
      <c r="CJ25" s="957"/>
      <c r="CK25" s="957"/>
      <c r="CL25" s="958"/>
      <c r="CM25" s="956"/>
      <c r="CN25" s="957"/>
      <c r="CO25" s="957"/>
      <c r="CP25" s="957"/>
      <c r="CQ25" s="958"/>
      <c r="CR25" s="956"/>
      <c r="CS25" s="957"/>
      <c r="CT25" s="957"/>
      <c r="CU25" s="957"/>
      <c r="CV25" s="958"/>
      <c r="CW25" s="956"/>
      <c r="CX25" s="957"/>
      <c r="CY25" s="957"/>
      <c r="CZ25" s="957"/>
      <c r="DA25" s="958"/>
      <c r="DB25" s="956"/>
      <c r="DC25" s="957"/>
      <c r="DD25" s="957"/>
      <c r="DE25" s="957"/>
      <c r="DF25" s="958"/>
      <c r="DG25" s="956"/>
      <c r="DH25" s="957"/>
      <c r="DI25" s="957"/>
      <c r="DJ25" s="957"/>
      <c r="DK25" s="958"/>
      <c r="DL25" s="956"/>
      <c r="DM25" s="957"/>
      <c r="DN25" s="957"/>
      <c r="DO25" s="957"/>
      <c r="DP25" s="958"/>
      <c r="DQ25" s="956"/>
      <c r="DR25" s="957"/>
      <c r="DS25" s="957"/>
      <c r="DT25" s="957"/>
      <c r="DU25" s="958"/>
      <c r="DV25" s="959"/>
      <c r="DW25" s="960"/>
      <c r="DX25" s="960"/>
      <c r="DY25" s="960"/>
      <c r="DZ25" s="961"/>
      <c r="EA25" s="89"/>
    </row>
    <row r="26" spans="1:131" ht="26.25" customHeight="1" x14ac:dyDescent="0.15">
      <c r="A26" s="962" t="s">
        <v>301</v>
      </c>
      <c r="B26" s="963"/>
      <c r="C26" s="963"/>
      <c r="D26" s="963"/>
      <c r="E26" s="963"/>
      <c r="F26" s="963"/>
      <c r="G26" s="963"/>
      <c r="H26" s="963"/>
      <c r="I26" s="963"/>
      <c r="J26" s="963"/>
      <c r="K26" s="963"/>
      <c r="L26" s="963"/>
      <c r="M26" s="963"/>
      <c r="N26" s="963"/>
      <c r="O26" s="963"/>
      <c r="P26" s="964"/>
      <c r="Q26" s="968" t="s">
        <v>330</v>
      </c>
      <c r="R26" s="969"/>
      <c r="S26" s="969"/>
      <c r="T26" s="969"/>
      <c r="U26" s="970"/>
      <c r="V26" s="968" t="s">
        <v>331</v>
      </c>
      <c r="W26" s="969"/>
      <c r="X26" s="969"/>
      <c r="Y26" s="969"/>
      <c r="Z26" s="970"/>
      <c r="AA26" s="968" t="s">
        <v>332</v>
      </c>
      <c r="AB26" s="969"/>
      <c r="AC26" s="969"/>
      <c r="AD26" s="969"/>
      <c r="AE26" s="969"/>
      <c r="AF26" s="1032" t="s">
        <v>333</v>
      </c>
      <c r="AG26" s="975"/>
      <c r="AH26" s="975"/>
      <c r="AI26" s="975"/>
      <c r="AJ26" s="1033"/>
      <c r="AK26" s="969" t="s">
        <v>334</v>
      </c>
      <c r="AL26" s="969"/>
      <c r="AM26" s="969"/>
      <c r="AN26" s="969"/>
      <c r="AO26" s="970"/>
      <c r="AP26" s="968" t="s">
        <v>335</v>
      </c>
      <c r="AQ26" s="969"/>
      <c r="AR26" s="969"/>
      <c r="AS26" s="969"/>
      <c r="AT26" s="970"/>
      <c r="AU26" s="968" t="s">
        <v>336</v>
      </c>
      <c r="AV26" s="969"/>
      <c r="AW26" s="969"/>
      <c r="AX26" s="969"/>
      <c r="AY26" s="970"/>
      <c r="AZ26" s="968" t="s">
        <v>337</v>
      </c>
      <c r="BA26" s="969"/>
      <c r="BB26" s="969"/>
      <c r="BC26" s="969"/>
      <c r="BD26" s="970"/>
      <c r="BE26" s="968" t="s">
        <v>308</v>
      </c>
      <c r="BF26" s="969"/>
      <c r="BG26" s="969"/>
      <c r="BH26" s="969"/>
      <c r="BI26" s="982"/>
      <c r="BJ26" s="91"/>
      <c r="BK26" s="91"/>
      <c r="BL26" s="91"/>
      <c r="BM26" s="91"/>
      <c r="BN26" s="91"/>
      <c r="BO26" s="100"/>
      <c r="BP26" s="100"/>
      <c r="BQ26" s="97">
        <v>20</v>
      </c>
      <c r="BR26" s="98"/>
      <c r="BS26" s="959"/>
      <c r="BT26" s="960"/>
      <c r="BU26" s="960"/>
      <c r="BV26" s="960"/>
      <c r="BW26" s="960"/>
      <c r="BX26" s="960"/>
      <c r="BY26" s="960"/>
      <c r="BZ26" s="960"/>
      <c r="CA26" s="960"/>
      <c r="CB26" s="960"/>
      <c r="CC26" s="960"/>
      <c r="CD26" s="960"/>
      <c r="CE26" s="960"/>
      <c r="CF26" s="960"/>
      <c r="CG26" s="981"/>
      <c r="CH26" s="956"/>
      <c r="CI26" s="957"/>
      <c r="CJ26" s="957"/>
      <c r="CK26" s="957"/>
      <c r="CL26" s="958"/>
      <c r="CM26" s="956"/>
      <c r="CN26" s="957"/>
      <c r="CO26" s="957"/>
      <c r="CP26" s="957"/>
      <c r="CQ26" s="958"/>
      <c r="CR26" s="956"/>
      <c r="CS26" s="957"/>
      <c r="CT26" s="957"/>
      <c r="CU26" s="957"/>
      <c r="CV26" s="958"/>
      <c r="CW26" s="956"/>
      <c r="CX26" s="957"/>
      <c r="CY26" s="957"/>
      <c r="CZ26" s="957"/>
      <c r="DA26" s="958"/>
      <c r="DB26" s="956"/>
      <c r="DC26" s="957"/>
      <c r="DD26" s="957"/>
      <c r="DE26" s="957"/>
      <c r="DF26" s="958"/>
      <c r="DG26" s="956"/>
      <c r="DH26" s="957"/>
      <c r="DI26" s="957"/>
      <c r="DJ26" s="957"/>
      <c r="DK26" s="958"/>
      <c r="DL26" s="956"/>
      <c r="DM26" s="957"/>
      <c r="DN26" s="957"/>
      <c r="DO26" s="957"/>
      <c r="DP26" s="958"/>
      <c r="DQ26" s="956"/>
      <c r="DR26" s="957"/>
      <c r="DS26" s="957"/>
      <c r="DT26" s="957"/>
      <c r="DU26" s="958"/>
      <c r="DV26" s="959"/>
      <c r="DW26" s="960"/>
      <c r="DX26" s="960"/>
      <c r="DY26" s="960"/>
      <c r="DZ26" s="961"/>
      <c r="EA26" s="89"/>
    </row>
    <row r="27" spans="1:131" ht="26.25" customHeight="1" thickBot="1" x14ac:dyDescent="0.2">
      <c r="A27" s="965"/>
      <c r="B27" s="966"/>
      <c r="C27" s="966"/>
      <c r="D27" s="966"/>
      <c r="E27" s="966"/>
      <c r="F27" s="966"/>
      <c r="G27" s="966"/>
      <c r="H27" s="966"/>
      <c r="I27" s="966"/>
      <c r="J27" s="966"/>
      <c r="K27" s="966"/>
      <c r="L27" s="966"/>
      <c r="M27" s="966"/>
      <c r="N27" s="966"/>
      <c r="O27" s="966"/>
      <c r="P27" s="967"/>
      <c r="Q27" s="971"/>
      <c r="R27" s="972"/>
      <c r="S27" s="972"/>
      <c r="T27" s="972"/>
      <c r="U27" s="973"/>
      <c r="V27" s="971"/>
      <c r="W27" s="972"/>
      <c r="X27" s="972"/>
      <c r="Y27" s="972"/>
      <c r="Z27" s="973"/>
      <c r="AA27" s="971"/>
      <c r="AB27" s="972"/>
      <c r="AC27" s="972"/>
      <c r="AD27" s="972"/>
      <c r="AE27" s="972"/>
      <c r="AF27" s="1034"/>
      <c r="AG27" s="978"/>
      <c r="AH27" s="978"/>
      <c r="AI27" s="978"/>
      <c r="AJ27" s="1035"/>
      <c r="AK27" s="972"/>
      <c r="AL27" s="972"/>
      <c r="AM27" s="972"/>
      <c r="AN27" s="972"/>
      <c r="AO27" s="973"/>
      <c r="AP27" s="971"/>
      <c r="AQ27" s="972"/>
      <c r="AR27" s="972"/>
      <c r="AS27" s="972"/>
      <c r="AT27" s="973"/>
      <c r="AU27" s="971"/>
      <c r="AV27" s="972"/>
      <c r="AW27" s="972"/>
      <c r="AX27" s="972"/>
      <c r="AY27" s="973"/>
      <c r="AZ27" s="971"/>
      <c r="BA27" s="972"/>
      <c r="BB27" s="972"/>
      <c r="BC27" s="972"/>
      <c r="BD27" s="973"/>
      <c r="BE27" s="971"/>
      <c r="BF27" s="972"/>
      <c r="BG27" s="972"/>
      <c r="BH27" s="972"/>
      <c r="BI27" s="983"/>
      <c r="BJ27" s="91"/>
      <c r="BK27" s="91"/>
      <c r="BL27" s="91"/>
      <c r="BM27" s="91"/>
      <c r="BN27" s="91"/>
      <c r="BO27" s="100"/>
      <c r="BP27" s="100"/>
      <c r="BQ27" s="97">
        <v>21</v>
      </c>
      <c r="BR27" s="98"/>
      <c r="BS27" s="959"/>
      <c r="BT27" s="960"/>
      <c r="BU27" s="960"/>
      <c r="BV27" s="960"/>
      <c r="BW27" s="960"/>
      <c r="BX27" s="960"/>
      <c r="BY27" s="960"/>
      <c r="BZ27" s="960"/>
      <c r="CA27" s="960"/>
      <c r="CB27" s="960"/>
      <c r="CC27" s="960"/>
      <c r="CD27" s="960"/>
      <c r="CE27" s="960"/>
      <c r="CF27" s="960"/>
      <c r="CG27" s="981"/>
      <c r="CH27" s="956"/>
      <c r="CI27" s="957"/>
      <c r="CJ27" s="957"/>
      <c r="CK27" s="957"/>
      <c r="CL27" s="958"/>
      <c r="CM27" s="956"/>
      <c r="CN27" s="957"/>
      <c r="CO27" s="957"/>
      <c r="CP27" s="957"/>
      <c r="CQ27" s="958"/>
      <c r="CR27" s="956"/>
      <c r="CS27" s="957"/>
      <c r="CT27" s="957"/>
      <c r="CU27" s="957"/>
      <c r="CV27" s="958"/>
      <c r="CW27" s="956"/>
      <c r="CX27" s="957"/>
      <c r="CY27" s="957"/>
      <c r="CZ27" s="957"/>
      <c r="DA27" s="958"/>
      <c r="DB27" s="956"/>
      <c r="DC27" s="957"/>
      <c r="DD27" s="957"/>
      <c r="DE27" s="957"/>
      <c r="DF27" s="958"/>
      <c r="DG27" s="956"/>
      <c r="DH27" s="957"/>
      <c r="DI27" s="957"/>
      <c r="DJ27" s="957"/>
      <c r="DK27" s="958"/>
      <c r="DL27" s="956"/>
      <c r="DM27" s="957"/>
      <c r="DN27" s="957"/>
      <c r="DO27" s="957"/>
      <c r="DP27" s="958"/>
      <c r="DQ27" s="956"/>
      <c r="DR27" s="957"/>
      <c r="DS27" s="957"/>
      <c r="DT27" s="957"/>
      <c r="DU27" s="958"/>
      <c r="DV27" s="959"/>
      <c r="DW27" s="960"/>
      <c r="DX27" s="960"/>
      <c r="DY27" s="960"/>
      <c r="DZ27" s="961"/>
      <c r="EA27" s="89"/>
    </row>
    <row r="28" spans="1:131" ht="26.25" customHeight="1" thickTop="1" x14ac:dyDescent="0.15">
      <c r="A28" s="101">
        <v>1</v>
      </c>
      <c r="B28" s="1024" t="s">
        <v>338</v>
      </c>
      <c r="C28" s="1025"/>
      <c r="D28" s="1025"/>
      <c r="E28" s="1025"/>
      <c r="F28" s="1025"/>
      <c r="G28" s="1025"/>
      <c r="H28" s="1025"/>
      <c r="I28" s="1025"/>
      <c r="J28" s="1025"/>
      <c r="K28" s="1025"/>
      <c r="L28" s="1025"/>
      <c r="M28" s="1025"/>
      <c r="N28" s="1025"/>
      <c r="O28" s="1025"/>
      <c r="P28" s="1026"/>
      <c r="Q28" s="1027">
        <v>1904</v>
      </c>
      <c r="R28" s="1028"/>
      <c r="S28" s="1028"/>
      <c r="T28" s="1028"/>
      <c r="U28" s="1028"/>
      <c r="V28" s="1028">
        <v>1838</v>
      </c>
      <c r="W28" s="1028"/>
      <c r="X28" s="1028"/>
      <c r="Y28" s="1028"/>
      <c r="Z28" s="1028"/>
      <c r="AA28" s="1028">
        <v>66</v>
      </c>
      <c r="AB28" s="1028"/>
      <c r="AC28" s="1028"/>
      <c r="AD28" s="1028"/>
      <c r="AE28" s="1029"/>
      <c r="AF28" s="1030">
        <v>66</v>
      </c>
      <c r="AG28" s="1028"/>
      <c r="AH28" s="1028"/>
      <c r="AI28" s="1028"/>
      <c r="AJ28" s="1031"/>
      <c r="AK28" s="1012">
        <v>109</v>
      </c>
      <c r="AL28" s="1013"/>
      <c r="AM28" s="1013"/>
      <c r="AN28" s="1013"/>
      <c r="AO28" s="1013"/>
      <c r="AP28" s="1014" t="s">
        <v>321</v>
      </c>
      <c r="AQ28" s="1015"/>
      <c r="AR28" s="1015"/>
      <c r="AS28" s="1015"/>
      <c r="AT28" s="1016"/>
      <c r="AU28" s="1014" t="s">
        <v>321</v>
      </c>
      <c r="AV28" s="1015"/>
      <c r="AW28" s="1015"/>
      <c r="AX28" s="1015"/>
      <c r="AY28" s="1016"/>
      <c r="AZ28" s="1017" t="s">
        <v>321</v>
      </c>
      <c r="BA28" s="1018"/>
      <c r="BB28" s="1018"/>
      <c r="BC28" s="1018"/>
      <c r="BD28" s="1019"/>
      <c r="BE28" s="1022"/>
      <c r="BF28" s="1022"/>
      <c r="BG28" s="1022"/>
      <c r="BH28" s="1022"/>
      <c r="BI28" s="1023"/>
      <c r="BJ28" s="91"/>
      <c r="BK28" s="91"/>
      <c r="BL28" s="91"/>
      <c r="BM28" s="91"/>
      <c r="BN28" s="91"/>
      <c r="BO28" s="100"/>
      <c r="BP28" s="100"/>
      <c r="BQ28" s="97">
        <v>22</v>
      </c>
      <c r="BR28" s="98"/>
      <c r="BS28" s="959"/>
      <c r="BT28" s="960"/>
      <c r="BU28" s="960"/>
      <c r="BV28" s="960"/>
      <c r="BW28" s="960"/>
      <c r="BX28" s="960"/>
      <c r="BY28" s="960"/>
      <c r="BZ28" s="960"/>
      <c r="CA28" s="960"/>
      <c r="CB28" s="960"/>
      <c r="CC28" s="960"/>
      <c r="CD28" s="960"/>
      <c r="CE28" s="960"/>
      <c r="CF28" s="960"/>
      <c r="CG28" s="981"/>
      <c r="CH28" s="956"/>
      <c r="CI28" s="957"/>
      <c r="CJ28" s="957"/>
      <c r="CK28" s="957"/>
      <c r="CL28" s="958"/>
      <c r="CM28" s="956"/>
      <c r="CN28" s="957"/>
      <c r="CO28" s="957"/>
      <c r="CP28" s="957"/>
      <c r="CQ28" s="958"/>
      <c r="CR28" s="956"/>
      <c r="CS28" s="957"/>
      <c r="CT28" s="957"/>
      <c r="CU28" s="957"/>
      <c r="CV28" s="958"/>
      <c r="CW28" s="956"/>
      <c r="CX28" s="957"/>
      <c r="CY28" s="957"/>
      <c r="CZ28" s="957"/>
      <c r="DA28" s="958"/>
      <c r="DB28" s="956"/>
      <c r="DC28" s="957"/>
      <c r="DD28" s="957"/>
      <c r="DE28" s="957"/>
      <c r="DF28" s="958"/>
      <c r="DG28" s="956"/>
      <c r="DH28" s="957"/>
      <c r="DI28" s="957"/>
      <c r="DJ28" s="957"/>
      <c r="DK28" s="958"/>
      <c r="DL28" s="956"/>
      <c r="DM28" s="957"/>
      <c r="DN28" s="957"/>
      <c r="DO28" s="957"/>
      <c r="DP28" s="958"/>
      <c r="DQ28" s="956"/>
      <c r="DR28" s="957"/>
      <c r="DS28" s="957"/>
      <c r="DT28" s="957"/>
      <c r="DU28" s="958"/>
      <c r="DV28" s="959"/>
      <c r="DW28" s="960"/>
      <c r="DX28" s="960"/>
      <c r="DY28" s="960"/>
      <c r="DZ28" s="961"/>
      <c r="EA28" s="89"/>
    </row>
    <row r="29" spans="1:131" ht="26.25" customHeight="1" x14ac:dyDescent="0.15">
      <c r="A29" s="101">
        <v>2</v>
      </c>
      <c r="B29" s="997" t="s">
        <v>339</v>
      </c>
      <c r="C29" s="998"/>
      <c r="D29" s="998"/>
      <c r="E29" s="998"/>
      <c r="F29" s="998"/>
      <c r="G29" s="998"/>
      <c r="H29" s="998"/>
      <c r="I29" s="998"/>
      <c r="J29" s="998"/>
      <c r="K29" s="998"/>
      <c r="L29" s="998"/>
      <c r="M29" s="998"/>
      <c r="N29" s="998"/>
      <c r="O29" s="998"/>
      <c r="P29" s="999"/>
      <c r="Q29" s="1005">
        <v>2492</v>
      </c>
      <c r="R29" s="1006"/>
      <c r="S29" s="1006"/>
      <c r="T29" s="1006"/>
      <c r="U29" s="1006"/>
      <c r="V29" s="1006">
        <v>2436</v>
      </c>
      <c r="W29" s="1006"/>
      <c r="X29" s="1006"/>
      <c r="Y29" s="1006"/>
      <c r="Z29" s="1006"/>
      <c r="AA29" s="1006">
        <v>55</v>
      </c>
      <c r="AB29" s="1006"/>
      <c r="AC29" s="1006"/>
      <c r="AD29" s="1006"/>
      <c r="AE29" s="1007"/>
      <c r="AF29" s="1002">
        <v>55</v>
      </c>
      <c r="AG29" s="1003"/>
      <c r="AH29" s="1003"/>
      <c r="AI29" s="1003"/>
      <c r="AJ29" s="1004"/>
      <c r="AK29" s="947">
        <v>328</v>
      </c>
      <c r="AL29" s="938"/>
      <c r="AM29" s="938"/>
      <c r="AN29" s="938"/>
      <c r="AO29" s="938"/>
      <c r="AP29" s="948" t="s">
        <v>320</v>
      </c>
      <c r="AQ29" s="946"/>
      <c r="AR29" s="946"/>
      <c r="AS29" s="946"/>
      <c r="AT29" s="947"/>
      <c r="AU29" s="948" t="s">
        <v>321</v>
      </c>
      <c r="AV29" s="946"/>
      <c r="AW29" s="946"/>
      <c r="AX29" s="946"/>
      <c r="AY29" s="947"/>
      <c r="AZ29" s="1009" t="s">
        <v>321</v>
      </c>
      <c r="BA29" s="1010"/>
      <c r="BB29" s="1010"/>
      <c r="BC29" s="1010"/>
      <c r="BD29" s="1011"/>
      <c r="BE29" s="939"/>
      <c r="BF29" s="939"/>
      <c r="BG29" s="939"/>
      <c r="BH29" s="939"/>
      <c r="BI29" s="940"/>
      <c r="BJ29" s="91"/>
      <c r="BK29" s="91"/>
      <c r="BL29" s="91"/>
      <c r="BM29" s="91"/>
      <c r="BN29" s="91"/>
      <c r="BO29" s="100"/>
      <c r="BP29" s="100"/>
      <c r="BQ29" s="97">
        <v>23</v>
      </c>
      <c r="BR29" s="98"/>
      <c r="BS29" s="959"/>
      <c r="BT29" s="960"/>
      <c r="BU29" s="960"/>
      <c r="BV29" s="960"/>
      <c r="BW29" s="960"/>
      <c r="BX29" s="960"/>
      <c r="BY29" s="960"/>
      <c r="BZ29" s="960"/>
      <c r="CA29" s="960"/>
      <c r="CB29" s="960"/>
      <c r="CC29" s="960"/>
      <c r="CD29" s="960"/>
      <c r="CE29" s="960"/>
      <c r="CF29" s="960"/>
      <c r="CG29" s="981"/>
      <c r="CH29" s="956"/>
      <c r="CI29" s="957"/>
      <c r="CJ29" s="957"/>
      <c r="CK29" s="957"/>
      <c r="CL29" s="958"/>
      <c r="CM29" s="956"/>
      <c r="CN29" s="957"/>
      <c r="CO29" s="957"/>
      <c r="CP29" s="957"/>
      <c r="CQ29" s="958"/>
      <c r="CR29" s="956"/>
      <c r="CS29" s="957"/>
      <c r="CT29" s="957"/>
      <c r="CU29" s="957"/>
      <c r="CV29" s="958"/>
      <c r="CW29" s="956"/>
      <c r="CX29" s="957"/>
      <c r="CY29" s="957"/>
      <c r="CZ29" s="957"/>
      <c r="DA29" s="958"/>
      <c r="DB29" s="956"/>
      <c r="DC29" s="957"/>
      <c r="DD29" s="957"/>
      <c r="DE29" s="957"/>
      <c r="DF29" s="958"/>
      <c r="DG29" s="956"/>
      <c r="DH29" s="957"/>
      <c r="DI29" s="957"/>
      <c r="DJ29" s="957"/>
      <c r="DK29" s="958"/>
      <c r="DL29" s="956"/>
      <c r="DM29" s="957"/>
      <c r="DN29" s="957"/>
      <c r="DO29" s="957"/>
      <c r="DP29" s="958"/>
      <c r="DQ29" s="956"/>
      <c r="DR29" s="957"/>
      <c r="DS29" s="957"/>
      <c r="DT29" s="957"/>
      <c r="DU29" s="958"/>
      <c r="DV29" s="959"/>
      <c r="DW29" s="960"/>
      <c r="DX29" s="960"/>
      <c r="DY29" s="960"/>
      <c r="DZ29" s="961"/>
      <c r="EA29" s="89"/>
    </row>
    <row r="30" spans="1:131" ht="26.25" customHeight="1" x14ac:dyDescent="0.15">
      <c r="A30" s="101">
        <v>3</v>
      </c>
      <c r="B30" s="997" t="s">
        <v>340</v>
      </c>
      <c r="C30" s="998"/>
      <c r="D30" s="998"/>
      <c r="E30" s="998"/>
      <c r="F30" s="998"/>
      <c r="G30" s="998"/>
      <c r="H30" s="998"/>
      <c r="I30" s="998"/>
      <c r="J30" s="998"/>
      <c r="K30" s="998"/>
      <c r="L30" s="998"/>
      <c r="M30" s="998"/>
      <c r="N30" s="998"/>
      <c r="O30" s="998"/>
      <c r="P30" s="999"/>
      <c r="Q30" s="1005">
        <v>268</v>
      </c>
      <c r="R30" s="1006"/>
      <c r="S30" s="1006"/>
      <c r="T30" s="1006"/>
      <c r="U30" s="1006"/>
      <c r="V30" s="1006">
        <v>264</v>
      </c>
      <c r="W30" s="1006"/>
      <c r="X30" s="1006"/>
      <c r="Y30" s="1006"/>
      <c r="Z30" s="1006"/>
      <c r="AA30" s="1006">
        <v>4</v>
      </c>
      <c r="AB30" s="1006"/>
      <c r="AC30" s="1006"/>
      <c r="AD30" s="1006"/>
      <c r="AE30" s="1007"/>
      <c r="AF30" s="1002">
        <v>4</v>
      </c>
      <c r="AG30" s="1003"/>
      <c r="AH30" s="1003"/>
      <c r="AI30" s="1003"/>
      <c r="AJ30" s="1004"/>
      <c r="AK30" s="947">
        <v>63</v>
      </c>
      <c r="AL30" s="938"/>
      <c r="AM30" s="938"/>
      <c r="AN30" s="938"/>
      <c r="AO30" s="938"/>
      <c r="AP30" s="948" t="s">
        <v>321</v>
      </c>
      <c r="AQ30" s="946"/>
      <c r="AR30" s="946"/>
      <c r="AS30" s="946"/>
      <c r="AT30" s="947"/>
      <c r="AU30" s="948" t="s">
        <v>321</v>
      </c>
      <c r="AV30" s="946"/>
      <c r="AW30" s="946"/>
      <c r="AX30" s="946"/>
      <c r="AY30" s="947"/>
      <c r="AZ30" s="1009" t="s">
        <v>321</v>
      </c>
      <c r="BA30" s="1010"/>
      <c r="BB30" s="1010"/>
      <c r="BC30" s="1010"/>
      <c r="BD30" s="1011"/>
      <c r="BE30" s="1020"/>
      <c r="BF30" s="942"/>
      <c r="BG30" s="942"/>
      <c r="BH30" s="942"/>
      <c r="BI30" s="1021"/>
      <c r="BJ30" s="91"/>
      <c r="BK30" s="91"/>
      <c r="BL30" s="91"/>
      <c r="BM30" s="91"/>
      <c r="BN30" s="91"/>
      <c r="BO30" s="100"/>
      <c r="BP30" s="100"/>
      <c r="BQ30" s="97">
        <v>24</v>
      </c>
      <c r="BR30" s="98"/>
      <c r="BS30" s="959"/>
      <c r="BT30" s="960"/>
      <c r="BU30" s="960"/>
      <c r="BV30" s="960"/>
      <c r="BW30" s="960"/>
      <c r="BX30" s="960"/>
      <c r="BY30" s="960"/>
      <c r="BZ30" s="960"/>
      <c r="CA30" s="960"/>
      <c r="CB30" s="960"/>
      <c r="CC30" s="960"/>
      <c r="CD30" s="960"/>
      <c r="CE30" s="960"/>
      <c r="CF30" s="960"/>
      <c r="CG30" s="981"/>
      <c r="CH30" s="956"/>
      <c r="CI30" s="957"/>
      <c r="CJ30" s="957"/>
      <c r="CK30" s="957"/>
      <c r="CL30" s="958"/>
      <c r="CM30" s="956"/>
      <c r="CN30" s="957"/>
      <c r="CO30" s="957"/>
      <c r="CP30" s="957"/>
      <c r="CQ30" s="958"/>
      <c r="CR30" s="956"/>
      <c r="CS30" s="957"/>
      <c r="CT30" s="957"/>
      <c r="CU30" s="957"/>
      <c r="CV30" s="958"/>
      <c r="CW30" s="956"/>
      <c r="CX30" s="957"/>
      <c r="CY30" s="957"/>
      <c r="CZ30" s="957"/>
      <c r="DA30" s="958"/>
      <c r="DB30" s="956"/>
      <c r="DC30" s="957"/>
      <c r="DD30" s="957"/>
      <c r="DE30" s="957"/>
      <c r="DF30" s="958"/>
      <c r="DG30" s="956"/>
      <c r="DH30" s="957"/>
      <c r="DI30" s="957"/>
      <c r="DJ30" s="957"/>
      <c r="DK30" s="958"/>
      <c r="DL30" s="956"/>
      <c r="DM30" s="957"/>
      <c r="DN30" s="957"/>
      <c r="DO30" s="957"/>
      <c r="DP30" s="958"/>
      <c r="DQ30" s="956"/>
      <c r="DR30" s="957"/>
      <c r="DS30" s="957"/>
      <c r="DT30" s="957"/>
      <c r="DU30" s="958"/>
      <c r="DV30" s="959"/>
      <c r="DW30" s="960"/>
      <c r="DX30" s="960"/>
      <c r="DY30" s="960"/>
      <c r="DZ30" s="961"/>
      <c r="EA30" s="89"/>
    </row>
    <row r="31" spans="1:131" ht="26.25" customHeight="1" x14ac:dyDescent="0.15">
      <c r="A31" s="101">
        <v>4</v>
      </c>
      <c r="B31" s="997" t="s">
        <v>341</v>
      </c>
      <c r="C31" s="998"/>
      <c r="D31" s="998"/>
      <c r="E31" s="998"/>
      <c r="F31" s="998"/>
      <c r="G31" s="998"/>
      <c r="H31" s="998"/>
      <c r="I31" s="998"/>
      <c r="J31" s="998"/>
      <c r="K31" s="998"/>
      <c r="L31" s="998"/>
      <c r="M31" s="998"/>
      <c r="N31" s="998"/>
      <c r="O31" s="998"/>
      <c r="P31" s="999"/>
      <c r="Q31" s="1005">
        <v>481</v>
      </c>
      <c r="R31" s="1006"/>
      <c r="S31" s="1006"/>
      <c r="T31" s="1006"/>
      <c r="U31" s="1006"/>
      <c r="V31" s="1006">
        <v>450</v>
      </c>
      <c r="W31" s="1006"/>
      <c r="X31" s="1006"/>
      <c r="Y31" s="1006"/>
      <c r="Z31" s="1006"/>
      <c r="AA31" s="1006">
        <v>32</v>
      </c>
      <c r="AB31" s="1006"/>
      <c r="AC31" s="1006"/>
      <c r="AD31" s="1006"/>
      <c r="AE31" s="1007"/>
      <c r="AF31" s="1002">
        <v>1110</v>
      </c>
      <c r="AG31" s="1003"/>
      <c r="AH31" s="1003"/>
      <c r="AI31" s="1003"/>
      <c r="AJ31" s="1004"/>
      <c r="AK31" s="947">
        <v>13</v>
      </c>
      <c r="AL31" s="938"/>
      <c r="AM31" s="938"/>
      <c r="AN31" s="938"/>
      <c r="AO31" s="938"/>
      <c r="AP31" s="938">
        <v>433</v>
      </c>
      <c r="AQ31" s="938"/>
      <c r="AR31" s="938"/>
      <c r="AS31" s="938"/>
      <c r="AT31" s="938"/>
      <c r="AU31" s="938">
        <v>10</v>
      </c>
      <c r="AV31" s="938"/>
      <c r="AW31" s="938"/>
      <c r="AX31" s="938"/>
      <c r="AY31" s="938"/>
      <c r="AZ31" s="1009" t="s">
        <v>321</v>
      </c>
      <c r="BA31" s="1010"/>
      <c r="BB31" s="1010"/>
      <c r="BC31" s="1010"/>
      <c r="BD31" s="1011"/>
      <c r="BE31" s="939" t="s">
        <v>342</v>
      </c>
      <c r="BF31" s="939"/>
      <c r="BG31" s="939"/>
      <c r="BH31" s="939"/>
      <c r="BI31" s="940"/>
      <c r="BJ31" s="91"/>
      <c r="BK31" s="91"/>
      <c r="BL31" s="91"/>
      <c r="BM31" s="91"/>
      <c r="BN31" s="91"/>
      <c r="BO31" s="100"/>
      <c r="BP31" s="100"/>
      <c r="BQ31" s="97">
        <v>25</v>
      </c>
      <c r="BR31" s="98"/>
      <c r="BS31" s="959"/>
      <c r="BT31" s="960"/>
      <c r="BU31" s="960"/>
      <c r="BV31" s="960"/>
      <c r="BW31" s="960"/>
      <c r="BX31" s="960"/>
      <c r="BY31" s="960"/>
      <c r="BZ31" s="960"/>
      <c r="CA31" s="960"/>
      <c r="CB31" s="960"/>
      <c r="CC31" s="960"/>
      <c r="CD31" s="960"/>
      <c r="CE31" s="960"/>
      <c r="CF31" s="960"/>
      <c r="CG31" s="981"/>
      <c r="CH31" s="956"/>
      <c r="CI31" s="957"/>
      <c r="CJ31" s="957"/>
      <c r="CK31" s="957"/>
      <c r="CL31" s="958"/>
      <c r="CM31" s="956"/>
      <c r="CN31" s="957"/>
      <c r="CO31" s="957"/>
      <c r="CP31" s="957"/>
      <c r="CQ31" s="958"/>
      <c r="CR31" s="956"/>
      <c r="CS31" s="957"/>
      <c r="CT31" s="957"/>
      <c r="CU31" s="957"/>
      <c r="CV31" s="958"/>
      <c r="CW31" s="956"/>
      <c r="CX31" s="957"/>
      <c r="CY31" s="957"/>
      <c r="CZ31" s="957"/>
      <c r="DA31" s="958"/>
      <c r="DB31" s="956"/>
      <c r="DC31" s="957"/>
      <c r="DD31" s="957"/>
      <c r="DE31" s="957"/>
      <c r="DF31" s="958"/>
      <c r="DG31" s="956"/>
      <c r="DH31" s="957"/>
      <c r="DI31" s="957"/>
      <c r="DJ31" s="957"/>
      <c r="DK31" s="958"/>
      <c r="DL31" s="956"/>
      <c r="DM31" s="957"/>
      <c r="DN31" s="957"/>
      <c r="DO31" s="957"/>
      <c r="DP31" s="958"/>
      <c r="DQ31" s="956"/>
      <c r="DR31" s="957"/>
      <c r="DS31" s="957"/>
      <c r="DT31" s="957"/>
      <c r="DU31" s="958"/>
      <c r="DV31" s="959"/>
      <c r="DW31" s="960"/>
      <c r="DX31" s="960"/>
      <c r="DY31" s="960"/>
      <c r="DZ31" s="961"/>
      <c r="EA31" s="89"/>
    </row>
    <row r="32" spans="1:131" ht="26.25" customHeight="1" x14ac:dyDescent="0.15">
      <c r="A32" s="101">
        <v>5</v>
      </c>
      <c r="B32" s="997" t="s">
        <v>343</v>
      </c>
      <c r="C32" s="998"/>
      <c r="D32" s="998"/>
      <c r="E32" s="998"/>
      <c r="F32" s="998"/>
      <c r="G32" s="998"/>
      <c r="H32" s="998"/>
      <c r="I32" s="998"/>
      <c r="J32" s="998"/>
      <c r="K32" s="998"/>
      <c r="L32" s="998"/>
      <c r="M32" s="998"/>
      <c r="N32" s="998"/>
      <c r="O32" s="998"/>
      <c r="P32" s="999"/>
      <c r="Q32" s="1005">
        <v>832</v>
      </c>
      <c r="R32" s="1006"/>
      <c r="S32" s="1006"/>
      <c r="T32" s="1006"/>
      <c r="U32" s="1006"/>
      <c r="V32" s="1006">
        <v>807</v>
      </c>
      <c r="W32" s="1006"/>
      <c r="X32" s="1006"/>
      <c r="Y32" s="1006"/>
      <c r="Z32" s="1006"/>
      <c r="AA32" s="1006">
        <v>24</v>
      </c>
      <c r="AB32" s="1006"/>
      <c r="AC32" s="1006"/>
      <c r="AD32" s="1006"/>
      <c r="AE32" s="1007"/>
      <c r="AF32" s="1002">
        <v>24</v>
      </c>
      <c r="AG32" s="1003"/>
      <c r="AH32" s="1003"/>
      <c r="AI32" s="1003"/>
      <c r="AJ32" s="1004"/>
      <c r="AK32" s="947">
        <v>298</v>
      </c>
      <c r="AL32" s="938"/>
      <c r="AM32" s="938"/>
      <c r="AN32" s="938"/>
      <c r="AO32" s="938"/>
      <c r="AP32" s="938">
        <v>3929</v>
      </c>
      <c r="AQ32" s="938"/>
      <c r="AR32" s="938"/>
      <c r="AS32" s="938"/>
      <c r="AT32" s="938"/>
      <c r="AU32" s="938">
        <v>3183</v>
      </c>
      <c r="AV32" s="938"/>
      <c r="AW32" s="938"/>
      <c r="AX32" s="938"/>
      <c r="AY32" s="938"/>
      <c r="AZ32" s="1009" t="s">
        <v>321</v>
      </c>
      <c r="BA32" s="1010"/>
      <c r="BB32" s="1010"/>
      <c r="BC32" s="1010"/>
      <c r="BD32" s="1011"/>
      <c r="BE32" s="939" t="s">
        <v>344</v>
      </c>
      <c r="BF32" s="939"/>
      <c r="BG32" s="939"/>
      <c r="BH32" s="939"/>
      <c r="BI32" s="940"/>
      <c r="BJ32" s="91"/>
      <c r="BK32" s="91"/>
      <c r="BL32" s="91"/>
      <c r="BM32" s="91"/>
      <c r="BN32" s="91"/>
      <c r="BO32" s="100"/>
      <c r="BP32" s="100"/>
      <c r="BQ32" s="97">
        <v>26</v>
      </c>
      <c r="BR32" s="98"/>
      <c r="BS32" s="959"/>
      <c r="BT32" s="960"/>
      <c r="BU32" s="960"/>
      <c r="BV32" s="960"/>
      <c r="BW32" s="960"/>
      <c r="BX32" s="960"/>
      <c r="BY32" s="960"/>
      <c r="BZ32" s="960"/>
      <c r="CA32" s="960"/>
      <c r="CB32" s="960"/>
      <c r="CC32" s="960"/>
      <c r="CD32" s="960"/>
      <c r="CE32" s="960"/>
      <c r="CF32" s="960"/>
      <c r="CG32" s="981"/>
      <c r="CH32" s="956"/>
      <c r="CI32" s="957"/>
      <c r="CJ32" s="957"/>
      <c r="CK32" s="957"/>
      <c r="CL32" s="958"/>
      <c r="CM32" s="956"/>
      <c r="CN32" s="957"/>
      <c r="CO32" s="957"/>
      <c r="CP32" s="957"/>
      <c r="CQ32" s="958"/>
      <c r="CR32" s="956"/>
      <c r="CS32" s="957"/>
      <c r="CT32" s="957"/>
      <c r="CU32" s="957"/>
      <c r="CV32" s="958"/>
      <c r="CW32" s="956"/>
      <c r="CX32" s="957"/>
      <c r="CY32" s="957"/>
      <c r="CZ32" s="957"/>
      <c r="DA32" s="958"/>
      <c r="DB32" s="956"/>
      <c r="DC32" s="957"/>
      <c r="DD32" s="957"/>
      <c r="DE32" s="957"/>
      <c r="DF32" s="958"/>
      <c r="DG32" s="956"/>
      <c r="DH32" s="957"/>
      <c r="DI32" s="957"/>
      <c r="DJ32" s="957"/>
      <c r="DK32" s="958"/>
      <c r="DL32" s="956"/>
      <c r="DM32" s="957"/>
      <c r="DN32" s="957"/>
      <c r="DO32" s="957"/>
      <c r="DP32" s="958"/>
      <c r="DQ32" s="956"/>
      <c r="DR32" s="957"/>
      <c r="DS32" s="957"/>
      <c r="DT32" s="957"/>
      <c r="DU32" s="958"/>
      <c r="DV32" s="959"/>
      <c r="DW32" s="960"/>
      <c r="DX32" s="960"/>
      <c r="DY32" s="960"/>
      <c r="DZ32" s="961"/>
      <c r="EA32" s="89"/>
    </row>
    <row r="33" spans="1:131" ht="26.25" customHeight="1" x14ac:dyDescent="0.15">
      <c r="A33" s="101">
        <v>6</v>
      </c>
      <c r="B33" s="997" t="s">
        <v>345</v>
      </c>
      <c r="C33" s="998"/>
      <c r="D33" s="998"/>
      <c r="E33" s="998"/>
      <c r="F33" s="998"/>
      <c r="G33" s="998"/>
      <c r="H33" s="998"/>
      <c r="I33" s="998"/>
      <c r="J33" s="998"/>
      <c r="K33" s="998"/>
      <c r="L33" s="998"/>
      <c r="M33" s="998"/>
      <c r="N33" s="998"/>
      <c r="O33" s="998"/>
      <c r="P33" s="999"/>
      <c r="Q33" s="1005">
        <v>28</v>
      </c>
      <c r="R33" s="1006"/>
      <c r="S33" s="1006"/>
      <c r="T33" s="1006"/>
      <c r="U33" s="1006"/>
      <c r="V33" s="1006">
        <v>26</v>
      </c>
      <c r="W33" s="1006"/>
      <c r="X33" s="1006"/>
      <c r="Y33" s="1006"/>
      <c r="Z33" s="1006"/>
      <c r="AA33" s="1006">
        <v>3</v>
      </c>
      <c r="AB33" s="1006"/>
      <c r="AC33" s="1006"/>
      <c r="AD33" s="1006"/>
      <c r="AE33" s="1007"/>
      <c r="AF33" s="1002">
        <v>3</v>
      </c>
      <c r="AG33" s="1003"/>
      <c r="AH33" s="1003"/>
      <c r="AI33" s="1003"/>
      <c r="AJ33" s="1004"/>
      <c r="AK33" s="947">
        <v>21</v>
      </c>
      <c r="AL33" s="938"/>
      <c r="AM33" s="938"/>
      <c r="AN33" s="938"/>
      <c r="AO33" s="938"/>
      <c r="AP33" s="938">
        <v>36</v>
      </c>
      <c r="AQ33" s="938"/>
      <c r="AR33" s="938"/>
      <c r="AS33" s="938"/>
      <c r="AT33" s="938"/>
      <c r="AU33" s="938">
        <v>36</v>
      </c>
      <c r="AV33" s="938"/>
      <c r="AW33" s="938"/>
      <c r="AX33" s="938"/>
      <c r="AY33" s="938"/>
      <c r="AZ33" s="1009" t="s">
        <v>321</v>
      </c>
      <c r="BA33" s="1010"/>
      <c r="BB33" s="1010"/>
      <c r="BC33" s="1010"/>
      <c r="BD33" s="1011"/>
      <c r="BE33" s="939" t="s">
        <v>344</v>
      </c>
      <c r="BF33" s="939"/>
      <c r="BG33" s="939"/>
      <c r="BH33" s="939"/>
      <c r="BI33" s="940"/>
      <c r="BJ33" s="91"/>
      <c r="BK33" s="91"/>
      <c r="BL33" s="91"/>
      <c r="BM33" s="91"/>
      <c r="BN33" s="91"/>
      <c r="BO33" s="100"/>
      <c r="BP33" s="100"/>
      <c r="BQ33" s="97">
        <v>27</v>
      </c>
      <c r="BR33" s="98"/>
      <c r="BS33" s="959"/>
      <c r="BT33" s="960"/>
      <c r="BU33" s="960"/>
      <c r="BV33" s="960"/>
      <c r="BW33" s="960"/>
      <c r="BX33" s="960"/>
      <c r="BY33" s="960"/>
      <c r="BZ33" s="960"/>
      <c r="CA33" s="960"/>
      <c r="CB33" s="960"/>
      <c r="CC33" s="960"/>
      <c r="CD33" s="960"/>
      <c r="CE33" s="960"/>
      <c r="CF33" s="960"/>
      <c r="CG33" s="981"/>
      <c r="CH33" s="956"/>
      <c r="CI33" s="957"/>
      <c r="CJ33" s="957"/>
      <c r="CK33" s="957"/>
      <c r="CL33" s="958"/>
      <c r="CM33" s="956"/>
      <c r="CN33" s="957"/>
      <c r="CO33" s="957"/>
      <c r="CP33" s="957"/>
      <c r="CQ33" s="958"/>
      <c r="CR33" s="956"/>
      <c r="CS33" s="957"/>
      <c r="CT33" s="957"/>
      <c r="CU33" s="957"/>
      <c r="CV33" s="958"/>
      <c r="CW33" s="956"/>
      <c r="CX33" s="957"/>
      <c r="CY33" s="957"/>
      <c r="CZ33" s="957"/>
      <c r="DA33" s="958"/>
      <c r="DB33" s="956"/>
      <c r="DC33" s="957"/>
      <c r="DD33" s="957"/>
      <c r="DE33" s="957"/>
      <c r="DF33" s="958"/>
      <c r="DG33" s="956"/>
      <c r="DH33" s="957"/>
      <c r="DI33" s="957"/>
      <c r="DJ33" s="957"/>
      <c r="DK33" s="958"/>
      <c r="DL33" s="956"/>
      <c r="DM33" s="957"/>
      <c r="DN33" s="957"/>
      <c r="DO33" s="957"/>
      <c r="DP33" s="958"/>
      <c r="DQ33" s="956"/>
      <c r="DR33" s="957"/>
      <c r="DS33" s="957"/>
      <c r="DT33" s="957"/>
      <c r="DU33" s="958"/>
      <c r="DV33" s="959"/>
      <c r="DW33" s="960"/>
      <c r="DX33" s="960"/>
      <c r="DY33" s="960"/>
      <c r="DZ33" s="961"/>
      <c r="EA33" s="89"/>
    </row>
    <row r="34" spans="1:131" ht="26.25" customHeight="1" x14ac:dyDescent="0.15">
      <c r="A34" s="101">
        <v>7</v>
      </c>
      <c r="B34" s="997"/>
      <c r="C34" s="998"/>
      <c r="D34" s="998"/>
      <c r="E34" s="998"/>
      <c r="F34" s="998"/>
      <c r="G34" s="998"/>
      <c r="H34" s="998"/>
      <c r="I34" s="998"/>
      <c r="J34" s="998"/>
      <c r="K34" s="998"/>
      <c r="L34" s="998"/>
      <c r="M34" s="998"/>
      <c r="N34" s="998"/>
      <c r="O34" s="998"/>
      <c r="P34" s="999"/>
      <c r="Q34" s="1005"/>
      <c r="R34" s="1006"/>
      <c r="S34" s="1006"/>
      <c r="T34" s="1006"/>
      <c r="U34" s="1006"/>
      <c r="V34" s="1006"/>
      <c r="W34" s="1006"/>
      <c r="X34" s="1006"/>
      <c r="Y34" s="1006"/>
      <c r="Z34" s="1006"/>
      <c r="AA34" s="1006"/>
      <c r="AB34" s="1006"/>
      <c r="AC34" s="1006"/>
      <c r="AD34" s="1006"/>
      <c r="AE34" s="1007"/>
      <c r="AF34" s="1002"/>
      <c r="AG34" s="1003"/>
      <c r="AH34" s="1003"/>
      <c r="AI34" s="1003"/>
      <c r="AJ34" s="1004"/>
      <c r="AK34" s="947"/>
      <c r="AL34" s="938"/>
      <c r="AM34" s="938"/>
      <c r="AN34" s="938"/>
      <c r="AO34" s="938"/>
      <c r="AP34" s="938"/>
      <c r="AQ34" s="938"/>
      <c r="AR34" s="938"/>
      <c r="AS34" s="938"/>
      <c r="AT34" s="938"/>
      <c r="AU34" s="938"/>
      <c r="AV34" s="938"/>
      <c r="AW34" s="938"/>
      <c r="AX34" s="938"/>
      <c r="AY34" s="938"/>
      <c r="AZ34" s="1008"/>
      <c r="BA34" s="1008"/>
      <c r="BB34" s="1008"/>
      <c r="BC34" s="1008"/>
      <c r="BD34" s="1008"/>
      <c r="BE34" s="939"/>
      <c r="BF34" s="939"/>
      <c r="BG34" s="939"/>
      <c r="BH34" s="939"/>
      <c r="BI34" s="940"/>
      <c r="BJ34" s="91"/>
      <c r="BK34" s="91"/>
      <c r="BL34" s="91"/>
      <c r="BM34" s="91"/>
      <c r="BN34" s="91"/>
      <c r="BO34" s="100"/>
      <c r="BP34" s="100"/>
      <c r="BQ34" s="97">
        <v>28</v>
      </c>
      <c r="BR34" s="98"/>
      <c r="BS34" s="959"/>
      <c r="BT34" s="960"/>
      <c r="BU34" s="960"/>
      <c r="BV34" s="960"/>
      <c r="BW34" s="960"/>
      <c r="BX34" s="960"/>
      <c r="BY34" s="960"/>
      <c r="BZ34" s="960"/>
      <c r="CA34" s="960"/>
      <c r="CB34" s="960"/>
      <c r="CC34" s="960"/>
      <c r="CD34" s="960"/>
      <c r="CE34" s="960"/>
      <c r="CF34" s="960"/>
      <c r="CG34" s="981"/>
      <c r="CH34" s="956"/>
      <c r="CI34" s="957"/>
      <c r="CJ34" s="957"/>
      <c r="CK34" s="957"/>
      <c r="CL34" s="958"/>
      <c r="CM34" s="956"/>
      <c r="CN34" s="957"/>
      <c r="CO34" s="957"/>
      <c r="CP34" s="957"/>
      <c r="CQ34" s="958"/>
      <c r="CR34" s="956"/>
      <c r="CS34" s="957"/>
      <c r="CT34" s="957"/>
      <c r="CU34" s="957"/>
      <c r="CV34" s="958"/>
      <c r="CW34" s="956"/>
      <c r="CX34" s="957"/>
      <c r="CY34" s="957"/>
      <c r="CZ34" s="957"/>
      <c r="DA34" s="958"/>
      <c r="DB34" s="956"/>
      <c r="DC34" s="957"/>
      <c r="DD34" s="957"/>
      <c r="DE34" s="957"/>
      <c r="DF34" s="958"/>
      <c r="DG34" s="956"/>
      <c r="DH34" s="957"/>
      <c r="DI34" s="957"/>
      <c r="DJ34" s="957"/>
      <c r="DK34" s="958"/>
      <c r="DL34" s="956"/>
      <c r="DM34" s="957"/>
      <c r="DN34" s="957"/>
      <c r="DO34" s="957"/>
      <c r="DP34" s="958"/>
      <c r="DQ34" s="956"/>
      <c r="DR34" s="957"/>
      <c r="DS34" s="957"/>
      <c r="DT34" s="957"/>
      <c r="DU34" s="958"/>
      <c r="DV34" s="959"/>
      <c r="DW34" s="960"/>
      <c r="DX34" s="960"/>
      <c r="DY34" s="960"/>
      <c r="DZ34" s="961"/>
      <c r="EA34" s="89"/>
    </row>
    <row r="35" spans="1:131" ht="26.25" customHeight="1" x14ac:dyDescent="0.15">
      <c r="A35" s="101">
        <v>8</v>
      </c>
      <c r="B35" s="997"/>
      <c r="C35" s="998"/>
      <c r="D35" s="998"/>
      <c r="E35" s="998"/>
      <c r="F35" s="998"/>
      <c r="G35" s="998"/>
      <c r="H35" s="998"/>
      <c r="I35" s="998"/>
      <c r="J35" s="998"/>
      <c r="K35" s="998"/>
      <c r="L35" s="998"/>
      <c r="M35" s="998"/>
      <c r="N35" s="998"/>
      <c r="O35" s="998"/>
      <c r="P35" s="999"/>
      <c r="Q35" s="1005"/>
      <c r="R35" s="1006"/>
      <c r="S35" s="1006"/>
      <c r="T35" s="1006"/>
      <c r="U35" s="1006"/>
      <c r="V35" s="1006"/>
      <c r="W35" s="1006"/>
      <c r="X35" s="1006"/>
      <c r="Y35" s="1006"/>
      <c r="Z35" s="1006"/>
      <c r="AA35" s="1006"/>
      <c r="AB35" s="1006"/>
      <c r="AC35" s="1006"/>
      <c r="AD35" s="1006"/>
      <c r="AE35" s="1007"/>
      <c r="AF35" s="1002"/>
      <c r="AG35" s="1003"/>
      <c r="AH35" s="1003"/>
      <c r="AI35" s="1003"/>
      <c r="AJ35" s="1004"/>
      <c r="AK35" s="947"/>
      <c r="AL35" s="938"/>
      <c r="AM35" s="938"/>
      <c r="AN35" s="938"/>
      <c r="AO35" s="938"/>
      <c r="AP35" s="938"/>
      <c r="AQ35" s="938"/>
      <c r="AR35" s="938"/>
      <c r="AS35" s="938"/>
      <c r="AT35" s="938"/>
      <c r="AU35" s="938"/>
      <c r="AV35" s="938"/>
      <c r="AW35" s="938"/>
      <c r="AX35" s="938"/>
      <c r="AY35" s="938"/>
      <c r="AZ35" s="1008"/>
      <c r="BA35" s="1008"/>
      <c r="BB35" s="1008"/>
      <c r="BC35" s="1008"/>
      <c r="BD35" s="1008"/>
      <c r="BE35" s="939"/>
      <c r="BF35" s="939"/>
      <c r="BG35" s="939"/>
      <c r="BH35" s="939"/>
      <c r="BI35" s="940"/>
      <c r="BJ35" s="91"/>
      <c r="BK35" s="91"/>
      <c r="BL35" s="91"/>
      <c r="BM35" s="91"/>
      <c r="BN35" s="91"/>
      <c r="BO35" s="100"/>
      <c r="BP35" s="100"/>
      <c r="BQ35" s="97">
        <v>29</v>
      </c>
      <c r="BR35" s="98"/>
      <c r="BS35" s="959"/>
      <c r="BT35" s="960"/>
      <c r="BU35" s="960"/>
      <c r="BV35" s="960"/>
      <c r="BW35" s="960"/>
      <c r="BX35" s="960"/>
      <c r="BY35" s="960"/>
      <c r="BZ35" s="960"/>
      <c r="CA35" s="960"/>
      <c r="CB35" s="960"/>
      <c r="CC35" s="960"/>
      <c r="CD35" s="960"/>
      <c r="CE35" s="960"/>
      <c r="CF35" s="960"/>
      <c r="CG35" s="981"/>
      <c r="CH35" s="956"/>
      <c r="CI35" s="957"/>
      <c r="CJ35" s="957"/>
      <c r="CK35" s="957"/>
      <c r="CL35" s="958"/>
      <c r="CM35" s="956"/>
      <c r="CN35" s="957"/>
      <c r="CO35" s="957"/>
      <c r="CP35" s="957"/>
      <c r="CQ35" s="958"/>
      <c r="CR35" s="956"/>
      <c r="CS35" s="957"/>
      <c r="CT35" s="957"/>
      <c r="CU35" s="957"/>
      <c r="CV35" s="958"/>
      <c r="CW35" s="956"/>
      <c r="CX35" s="957"/>
      <c r="CY35" s="957"/>
      <c r="CZ35" s="957"/>
      <c r="DA35" s="958"/>
      <c r="DB35" s="956"/>
      <c r="DC35" s="957"/>
      <c r="DD35" s="957"/>
      <c r="DE35" s="957"/>
      <c r="DF35" s="958"/>
      <c r="DG35" s="956"/>
      <c r="DH35" s="957"/>
      <c r="DI35" s="957"/>
      <c r="DJ35" s="957"/>
      <c r="DK35" s="958"/>
      <c r="DL35" s="956"/>
      <c r="DM35" s="957"/>
      <c r="DN35" s="957"/>
      <c r="DO35" s="957"/>
      <c r="DP35" s="958"/>
      <c r="DQ35" s="956"/>
      <c r="DR35" s="957"/>
      <c r="DS35" s="957"/>
      <c r="DT35" s="957"/>
      <c r="DU35" s="958"/>
      <c r="DV35" s="959"/>
      <c r="DW35" s="960"/>
      <c r="DX35" s="960"/>
      <c r="DY35" s="960"/>
      <c r="DZ35" s="961"/>
      <c r="EA35" s="89"/>
    </row>
    <row r="36" spans="1:131" ht="26.25" customHeight="1" x14ac:dyDescent="0.15">
      <c r="A36" s="101">
        <v>9</v>
      </c>
      <c r="B36" s="997"/>
      <c r="C36" s="998"/>
      <c r="D36" s="998"/>
      <c r="E36" s="998"/>
      <c r="F36" s="998"/>
      <c r="G36" s="998"/>
      <c r="H36" s="998"/>
      <c r="I36" s="998"/>
      <c r="J36" s="998"/>
      <c r="K36" s="998"/>
      <c r="L36" s="998"/>
      <c r="M36" s="998"/>
      <c r="N36" s="998"/>
      <c r="O36" s="998"/>
      <c r="P36" s="999"/>
      <c r="Q36" s="1005"/>
      <c r="R36" s="1006"/>
      <c r="S36" s="1006"/>
      <c r="T36" s="1006"/>
      <c r="U36" s="1006"/>
      <c r="V36" s="1006"/>
      <c r="W36" s="1006"/>
      <c r="X36" s="1006"/>
      <c r="Y36" s="1006"/>
      <c r="Z36" s="1006"/>
      <c r="AA36" s="1006"/>
      <c r="AB36" s="1006"/>
      <c r="AC36" s="1006"/>
      <c r="AD36" s="1006"/>
      <c r="AE36" s="1007"/>
      <c r="AF36" s="1002"/>
      <c r="AG36" s="1003"/>
      <c r="AH36" s="1003"/>
      <c r="AI36" s="1003"/>
      <c r="AJ36" s="1004"/>
      <c r="AK36" s="947"/>
      <c r="AL36" s="938"/>
      <c r="AM36" s="938"/>
      <c r="AN36" s="938"/>
      <c r="AO36" s="938"/>
      <c r="AP36" s="938"/>
      <c r="AQ36" s="938"/>
      <c r="AR36" s="938"/>
      <c r="AS36" s="938"/>
      <c r="AT36" s="938"/>
      <c r="AU36" s="938"/>
      <c r="AV36" s="938"/>
      <c r="AW36" s="938"/>
      <c r="AX36" s="938"/>
      <c r="AY36" s="938"/>
      <c r="AZ36" s="1008"/>
      <c r="BA36" s="1008"/>
      <c r="BB36" s="1008"/>
      <c r="BC36" s="1008"/>
      <c r="BD36" s="1008"/>
      <c r="BE36" s="939"/>
      <c r="BF36" s="939"/>
      <c r="BG36" s="939"/>
      <c r="BH36" s="939"/>
      <c r="BI36" s="940"/>
      <c r="BJ36" s="91"/>
      <c r="BK36" s="91"/>
      <c r="BL36" s="91"/>
      <c r="BM36" s="91"/>
      <c r="BN36" s="91"/>
      <c r="BO36" s="100"/>
      <c r="BP36" s="100"/>
      <c r="BQ36" s="97">
        <v>30</v>
      </c>
      <c r="BR36" s="98"/>
      <c r="BS36" s="959"/>
      <c r="BT36" s="960"/>
      <c r="BU36" s="960"/>
      <c r="BV36" s="960"/>
      <c r="BW36" s="960"/>
      <c r="BX36" s="960"/>
      <c r="BY36" s="960"/>
      <c r="BZ36" s="960"/>
      <c r="CA36" s="960"/>
      <c r="CB36" s="960"/>
      <c r="CC36" s="960"/>
      <c r="CD36" s="960"/>
      <c r="CE36" s="960"/>
      <c r="CF36" s="960"/>
      <c r="CG36" s="981"/>
      <c r="CH36" s="956"/>
      <c r="CI36" s="957"/>
      <c r="CJ36" s="957"/>
      <c r="CK36" s="957"/>
      <c r="CL36" s="958"/>
      <c r="CM36" s="956"/>
      <c r="CN36" s="957"/>
      <c r="CO36" s="957"/>
      <c r="CP36" s="957"/>
      <c r="CQ36" s="958"/>
      <c r="CR36" s="956"/>
      <c r="CS36" s="957"/>
      <c r="CT36" s="957"/>
      <c r="CU36" s="957"/>
      <c r="CV36" s="958"/>
      <c r="CW36" s="956"/>
      <c r="CX36" s="957"/>
      <c r="CY36" s="957"/>
      <c r="CZ36" s="957"/>
      <c r="DA36" s="958"/>
      <c r="DB36" s="956"/>
      <c r="DC36" s="957"/>
      <c r="DD36" s="957"/>
      <c r="DE36" s="957"/>
      <c r="DF36" s="958"/>
      <c r="DG36" s="956"/>
      <c r="DH36" s="957"/>
      <c r="DI36" s="957"/>
      <c r="DJ36" s="957"/>
      <c r="DK36" s="958"/>
      <c r="DL36" s="956"/>
      <c r="DM36" s="957"/>
      <c r="DN36" s="957"/>
      <c r="DO36" s="957"/>
      <c r="DP36" s="958"/>
      <c r="DQ36" s="956"/>
      <c r="DR36" s="957"/>
      <c r="DS36" s="957"/>
      <c r="DT36" s="957"/>
      <c r="DU36" s="958"/>
      <c r="DV36" s="959"/>
      <c r="DW36" s="960"/>
      <c r="DX36" s="960"/>
      <c r="DY36" s="960"/>
      <c r="DZ36" s="961"/>
      <c r="EA36" s="89"/>
    </row>
    <row r="37" spans="1:131" ht="26.25" customHeight="1" x14ac:dyDescent="0.15">
      <c r="A37" s="101">
        <v>10</v>
      </c>
      <c r="B37" s="997"/>
      <c r="C37" s="998"/>
      <c r="D37" s="998"/>
      <c r="E37" s="998"/>
      <c r="F37" s="998"/>
      <c r="G37" s="998"/>
      <c r="H37" s="998"/>
      <c r="I37" s="998"/>
      <c r="J37" s="998"/>
      <c r="K37" s="998"/>
      <c r="L37" s="998"/>
      <c r="M37" s="998"/>
      <c r="N37" s="998"/>
      <c r="O37" s="998"/>
      <c r="P37" s="999"/>
      <c r="Q37" s="1005"/>
      <c r="R37" s="1006"/>
      <c r="S37" s="1006"/>
      <c r="T37" s="1006"/>
      <c r="U37" s="1006"/>
      <c r="V37" s="1006"/>
      <c r="W37" s="1006"/>
      <c r="X37" s="1006"/>
      <c r="Y37" s="1006"/>
      <c r="Z37" s="1006"/>
      <c r="AA37" s="1006"/>
      <c r="AB37" s="1006"/>
      <c r="AC37" s="1006"/>
      <c r="AD37" s="1006"/>
      <c r="AE37" s="1007"/>
      <c r="AF37" s="1002"/>
      <c r="AG37" s="1003"/>
      <c r="AH37" s="1003"/>
      <c r="AI37" s="1003"/>
      <c r="AJ37" s="1004"/>
      <c r="AK37" s="947"/>
      <c r="AL37" s="938"/>
      <c r="AM37" s="938"/>
      <c r="AN37" s="938"/>
      <c r="AO37" s="938"/>
      <c r="AP37" s="938"/>
      <c r="AQ37" s="938"/>
      <c r="AR37" s="938"/>
      <c r="AS37" s="938"/>
      <c r="AT37" s="938"/>
      <c r="AU37" s="938"/>
      <c r="AV37" s="938"/>
      <c r="AW37" s="938"/>
      <c r="AX37" s="938"/>
      <c r="AY37" s="938"/>
      <c r="AZ37" s="1008"/>
      <c r="BA37" s="1008"/>
      <c r="BB37" s="1008"/>
      <c r="BC37" s="1008"/>
      <c r="BD37" s="1008"/>
      <c r="BE37" s="939"/>
      <c r="BF37" s="939"/>
      <c r="BG37" s="939"/>
      <c r="BH37" s="939"/>
      <c r="BI37" s="940"/>
      <c r="BJ37" s="91"/>
      <c r="BK37" s="91"/>
      <c r="BL37" s="91"/>
      <c r="BM37" s="91"/>
      <c r="BN37" s="91"/>
      <c r="BO37" s="100"/>
      <c r="BP37" s="100"/>
      <c r="BQ37" s="97">
        <v>31</v>
      </c>
      <c r="BR37" s="98"/>
      <c r="BS37" s="959"/>
      <c r="BT37" s="960"/>
      <c r="BU37" s="960"/>
      <c r="BV37" s="960"/>
      <c r="BW37" s="960"/>
      <c r="BX37" s="960"/>
      <c r="BY37" s="960"/>
      <c r="BZ37" s="960"/>
      <c r="CA37" s="960"/>
      <c r="CB37" s="960"/>
      <c r="CC37" s="960"/>
      <c r="CD37" s="960"/>
      <c r="CE37" s="960"/>
      <c r="CF37" s="960"/>
      <c r="CG37" s="981"/>
      <c r="CH37" s="956"/>
      <c r="CI37" s="957"/>
      <c r="CJ37" s="957"/>
      <c r="CK37" s="957"/>
      <c r="CL37" s="958"/>
      <c r="CM37" s="956"/>
      <c r="CN37" s="957"/>
      <c r="CO37" s="957"/>
      <c r="CP37" s="957"/>
      <c r="CQ37" s="958"/>
      <c r="CR37" s="956"/>
      <c r="CS37" s="957"/>
      <c r="CT37" s="957"/>
      <c r="CU37" s="957"/>
      <c r="CV37" s="958"/>
      <c r="CW37" s="956"/>
      <c r="CX37" s="957"/>
      <c r="CY37" s="957"/>
      <c r="CZ37" s="957"/>
      <c r="DA37" s="958"/>
      <c r="DB37" s="956"/>
      <c r="DC37" s="957"/>
      <c r="DD37" s="957"/>
      <c r="DE37" s="957"/>
      <c r="DF37" s="958"/>
      <c r="DG37" s="956"/>
      <c r="DH37" s="957"/>
      <c r="DI37" s="957"/>
      <c r="DJ37" s="957"/>
      <c r="DK37" s="958"/>
      <c r="DL37" s="956"/>
      <c r="DM37" s="957"/>
      <c r="DN37" s="957"/>
      <c r="DO37" s="957"/>
      <c r="DP37" s="958"/>
      <c r="DQ37" s="956"/>
      <c r="DR37" s="957"/>
      <c r="DS37" s="957"/>
      <c r="DT37" s="957"/>
      <c r="DU37" s="958"/>
      <c r="DV37" s="959"/>
      <c r="DW37" s="960"/>
      <c r="DX37" s="960"/>
      <c r="DY37" s="960"/>
      <c r="DZ37" s="961"/>
      <c r="EA37" s="89"/>
    </row>
    <row r="38" spans="1:131" ht="26.25" customHeight="1" x14ac:dyDescent="0.15">
      <c r="A38" s="101">
        <v>11</v>
      </c>
      <c r="B38" s="997"/>
      <c r="C38" s="998"/>
      <c r="D38" s="998"/>
      <c r="E38" s="998"/>
      <c r="F38" s="998"/>
      <c r="G38" s="998"/>
      <c r="H38" s="998"/>
      <c r="I38" s="998"/>
      <c r="J38" s="998"/>
      <c r="K38" s="998"/>
      <c r="L38" s="998"/>
      <c r="M38" s="998"/>
      <c r="N38" s="998"/>
      <c r="O38" s="998"/>
      <c r="P38" s="999"/>
      <c r="Q38" s="1005"/>
      <c r="R38" s="1006"/>
      <c r="S38" s="1006"/>
      <c r="T38" s="1006"/>
      <c r="U38" s="1006"/>
      <c r="V38" s="1006"/>
      <c r="W38" s="1006"/>
      <c r="X38" s="1006"/>
      <c r="Y38" s="1006"/>
      <c r="Z38" s="1006"/>
      <c r="AA38" s="1006"/>
      <c r="AB38" s="1006"/>
      <c r="AC38" s="1006"/>
      <c r="AD38" s="1006"/>
      <c r="AE38" s="1007"/>
      <c r="AF38" s="1002"/>
      <c r="AG38" s="1003"/>
      <c r="AH38" s="1003"/>
      <c r="AI38" s="1003"/>
      <c r="AJ38" s="1004"/>
      <c r="AK38" s="947"/>
      <c r="AL38" s="938"/>
      <c r="AM38" s="938"/>
      <c r="AN38" s="938"/>
      <c r="AO38" s="938"/>
      <c r="AP38" s="938"/>
      <c r="AQ38" s="938"/>
      <c r="AR38" s="938"/>
      <c r="AS38" s="938"/>
      <c r="AT38" s="938"/>
      <c r="AU38" s="938"/>
      <c r="AV38" s="938"/>
      <c r="AW38" s="938"/>
      <c r="AX38" s="938"/>
      <c r="AY38" s="938"/>
      <c r="AZ38" s="1008"/>
      <c r="BA38" s="1008"/>
      <c r="BB38" s="1008"/>
      <c r="BC38" s="1008"/>
      <c r="BD38" s="1008"/>
      <c r="BE38" s="939"/>
      <c r="BF38" s="939"/>
      <c r="BG38" s="939"/>
      <c r="BH38" s="939"/>
      <c r="BI38" s="940"/>
      <c r="BJ38" s="91"/>
      <c r="BK38" s="91"/>
      <c r="BL38" s="91"/>
      <c r="BM38" s="91"/>
      <c r="BN38" s="91"/>
      <c r="BO38" s="100"/>
      <c r="BP38" s="100"/>
      <c r="BQ38" s="97">
        <v>32</v>
      </c>
      <c r="BR38" s="98"/>
      <c r="BS38" s="959"/>
      <c r="BT38" s="960"/>
      <c r="BU38" s="960"/>
      <c r="BV38" s="960"/>
      <c r="BW38" s="960"/>
      <c r="BX38" s="960"/>
      <c r="BY38" s="960"/>
      <c r="BZ38" s="960"/>
      <c r="CA38" s="960"/>
      <c r="CB38" s="960"/>
      <c r="CC38" s="960"/>
      <c r="CD38" s="960"/>
      <c r="CE38" s="960"/>
      <c r="CF38" s="960"/>
      <c r="CG38" s="981"/>
      <c r="CH38" s="956"/>
      <c r="CI38" s="957"/>
      <c r="CJ38" s="957"/>
      <c r="CK38" s="957"/>
      <c r="CL38" s="958"/>
      <c r="CM38" s="956"/>
      <c r="CN38" s="957"/>
      <c r="CO38" s="957"/>
      <c r="CP38" s="957"/>
      <c r="CQ38" s="958"/>
      <c r="CR38" s="956"/>
      <c r="CS38" s="957"/>
      <c r="CT38" s="957"/>
      <c r="CU38" s="957"/>
      <c r="CV38" s="958"/>
      <c r="CW38" s="956"/>
      <c r="CX38" s="957"/>
      <c r="CY38" s="957"/>
      <c r="CZ38" s="957"/>
      <c r="DA38" s="958"/>
      <c r="DB38" s="956"/>
      <c r="DC38" s="957"/>
      <c r="DD38" s="957"/>
      <c r="DE38" s="957"/>
      <c r="DF38" s="958"/>
      <c r="DG38" s="956"/>
      <c r="DH38" s="957"/>
      <c r="DI38" s="957"/>
      <c r="DJ38" s="957"/>
      <c r="DK38" s="958"/>
      <c r="DL38" s="956"/>
      <c r="DM38" s="957"/>
      <c r="DN38" s="957"/>
      <c r="DO38" s="957"/>
      <c r="DP38" s="958"/>
      <c r="DQ38" s="956"/>
      <c r="DR38" s="957"/>
      <c r="DS38" s="957"/>
      <c r="DT38" s="957"/>
      <c r="DU38" s="958"/>
      <c r="DV38" s="959"/>
      <c r="DW38" s="960"/>
      <c r="DX38" s="960"/>
      <c r="DY38" s="960"/>
      <c r="DZ38" s="961"/>
      <c r="EA38" s="89"/>
    </row>
    <row r="39" spans="1:131" ht="26.25" customHeight="1" x14ac:dyDescent="0.15">
      <c r="A39" s="101">
        <v>12</v>
      </c>
      <c r="B39" s="997"/>
      <c r="C39" s="998"/>
      <c r="D39" s="998"/>
      <c r="E39" s="998"/>
      <c r="F39" s="998"/>
      <c r="G39" s="998"/>
      <c r="H39" s="998"/>
      <c r="I39" s="998"/>
      <c r="J39" s="998"/>
      <c r="K39" s="998"/>
      <c r="L39" s="998"/>
      <c r="M39" s="998"/>
      <c r="N39" s="998"/>
      <c r="O39" s="998"/>
      <c r="P39" s="999"/>
      <c r="Q39" s="1005"/>
      <c r="R39" s="1006"/>
      <c r="S39" s="1006"/>
      <c r="T39" s="1006"/>
      <c r="U39" s="1006"/>
      <c r="V39" s="1006"/>
      <c r="W39" s="1006"/>
      <c r="X39" s="1006"/>
      <c r="Y39" s="1006"/>
      <c r="Z39" s="1006"/>
      <c r="AA39" s="1006"/>
      <c r="AB39" s="1006"/>
      <c r="AC39" s="1006"/>
      <c r="AD39" s="1006"/>
      <c r="AE39" s="1007"/>
      <c r="AF39" s="1002"/>
      <c r="AG39" s="1003"/>
      <c r="AH39" s="1003"/>
      <c r="AI39" s="1003"/>
      <c r="AJ39" s="1004"/>
      <c r="AK39" s="947"/>
      <c r="AL39" s="938"/>
      <c r="AM39" s="938"/>
      <c r="AN39" s="938"/>
      <c r="AO39" s="938"/>
      <c r="AP39" s="938"/>
      <c r="AQ39" s="938"/>
      <c r="AR39" s="938"/>
      <c r="AS39" s="938"/>
      <c r="AT39" s="938"/>
      <c r="AU39" s="938"/>
      <c r="AV39" s="938"/>
      <c r="AW39" s="938"/>
      <c r="AX39" s="938"/>
      <c r="AY39" s="938"/>
      <c r="AZ39" s="1008"/>
      <c r="BA39" s="1008"/>
      <c r="BB39" s="1008"/>
      <c r="BC39" s="1008"/>
      <c r="BD39" s="1008"/>
      <c r="BE39" s="939"/>
      <c r="BF39" s="939"/>
      <c r="BG39" s="939"/>
      <c r="BH39" s="939"/>
      <c r="BI39" s="940"/>
      <c r="BJ39" s="91"/>
      <c r="BK39" s="91"/>
      <c r="BL39" s="91"/>
      <c r="BM39" s="91"/>
      <c r="BN39" s="91"/>
      <c r="BO39" s="100"/>
      <c r="BP39" s="100"/>
      <c r="BQ39" s="97">
        <v>33</v>
      </c>
      <c r="BR39" s="98"/>
      <c r="BS39" s="959"/>
      <c r="BT39" s="960"/>
      <c r="BU39" s="960"/>
      <c r="BV39" s="960"/>
      <c r="BW39" s="960"/>
      <c r="BX39" s="960"/>
      <c r="BY39" s="960"/>
      <c r="BZ39" s="960"/>
      <c r="CA39" s="960"/>
      <c r="CB39" s="960"/>
      <c r="CC39" s="960"/>
      <c r="CD39" s="960"/>
      <c r="CE39" s="960"/>
      <c r="CF39" s="960"/>
      <c r="CG39" s="981"/>
      <c r="CH39" s="956"/>
      <c r="CI39" s="957"/>
      <c r="CJ39" s="957"/>
      <c r="CK39" s="957"/>
      <c r="CL39" s="958"/>
      <c r="CM39" s="956"/>
      <c r="CN39" s="957"/>
      <c r="CO39" s="957"/>
      <c r="CP39" s="957"/>
      <c r="CQ39" s="958"/>
      <c r="CR39" s="956"/>
      <c r="CS39" s="957"/>
      <c r="CT39" s="957"/>
      <c r="CU39" s="957"/>
      <c r="CV39" s="958"/>
      <c r="CW39" s="956"/>
      <c r="CX39" s="957"/>
      <c r="CY39" s="957"/>
      <c r="CZ39" s="957"/>
      <c r="DA39" s="958"/>
      <c r="DB39" s="956"/>
      <c r="DC39" s="957"/>
      <c r="DD39" s="957"/>
      <c r="DE39" s="957"/>
      <c r="DF39" s="958"/>
      <c r="DG39" s="956"/>
      <c r="DH39" s="957"/>
      <c r="DI39" s="957"/>
      <c r="DJ39" s="957"/>
      <c r="DK39" s="958"/>
      <c r="DL39" s="956"/>
      <c r="DM39" s="957"/>
      <c r="DN39" s="957"/>
      <c r="DO39" s="957"/>
      <c r="DP39" s="958"/>
      <c r="DQ39" s="956"/>
      <c r="DR39" s="957"/>
      <c r="DS39" s="957"/>
      <c r="DT39" s="957"/>
      <c r="DU39" s="958"/>
      <c r="DV39" s="959"/>
      <c r="DW39" s="960"/>
      <c r="DX39" s="960"/>
      <c r="DY39" s="960"/>
      <c r="DZ39" s="961"/>
      <c r="EA39" s="89"/>
    </row>
    <row r="40" spans="1:131" ht="26.25" customHeight="1" x14ac:dyDescent="0.15">
      <c r="A40" s="97">
        <v>13</v>
      </c>
      <c r="B40" s="997"/>
      <c r="C40" s="998"/>
      <c r="D40" s="998"/>
      <c r="E40" s="998"/>
      <c r="F40" s="998"/>
      <c r="G40" s="998"/>
      <c r="H40" s="998"/>
      <c r="I40" s="998"/>
      <c r="J40" s="998"/>
      <c r="K40" s="998"/>
      <c r="L40" s="998"/>
      <c r="M40" s="998"/>
      <c r="N40" s="998"/>
      <c r="O40" s="998"/>
      <c r="P40" s="999"/>
      <c r="Q40" s="1005"/>
      <c r="R40" s="1006"/>
      <c r="S40" s="1006"/>
      <c r="T40" s="1006"/>
      <c r="U40" s="1006"/>
      <c r="V40" s="1006"/>
      <c r="W40" s="1006"/>
      <c r="X40" s="1006"/>
      <c r="Y40" s="1006"/>
      <c r="Z40" s="1006"/>
      <c r="AA40" s="1006"/>
      <c r="AB40" s="1006"/>
      <c r="AC40" s="1006"/>
      <c r="AD40" s="1006"/>
      <c r="AE40" s="1007"/>
      <c r="AF40" s="1002"/>
      <c r="AG40" s="1003"/>
      <c r="AH40" s="1003"/>
      <c r="AI40" s="1003"/>
      <c r="AJ40" s="1004"/>
      <c r="AK40" s="947"/>
      <c r="AL40" s="938"/>
      <c r="AM40" s="938"/>
      <c r="AN40" s="938"/>
      <c r="AO40" s="938"/>
      <c r="AP40" s="938"/>
      <c r="AQ40" s="938"/>
      <c r="AR40" s="938"/>
      <c r="AS40" s="938"/>
      <c r="AT40" s="938"/>
      <c r="AU40" s="938"/>
      <c r="AV40" s="938"/>
      <c r="AW40" s="938"/>
      <c r="AX40" s="938"/>
      <c r="AY40" s="938"/>
      <c r="AZ40" s="1008"/>
      <c r="BA40" s="1008"/>
      <c r="BB40" s="1008"/>
      <c r="BC40" s="1008"/>
      <c r="BD40" s="1008"/>
      <c r="BE40" s="939"/>
      <c r="BF40" s="939"/>
      <c r="BG40" s="939"/>
      <c r="BH40" s="939"/>
      <c r="BI40" s="940"/>
      <c r="BJ40" s="91"/>
      <c r="BK40" s="91"/>
      <c r="BL40" s="91"/>
      <c r="BM40" s="91"/>
      <c r="BN40" s="91"/>
      <c r="BO40" s="100"/>
      <c r="BP40" s="100"/>
      <c r="BQ40" s="97">
        <v>34</v>
      </c>
      <c r="BR40" s="98"/>
      <c r="BS40" s="959"/>
      <c r="BT40" s="960"/>
      <c r="BU40" s="960"/>
      <c r="BV40" s="960"/>
      <c r="BW40" s="960"/>
      <c r="BX40" s="960"/>
      <c r="BY40" s="960"/>
      <c r="BZ40" s="960"/>
      <c r="CA40" s="960"/>
      <c r="CB40" s="960"/>
      <c r="CC40" s="960"/>
      <c r="CD40" s="960"/>
      <c r="CE40" s="960"/>
      <c r="CF40" s="960"/>
      <c r="CG40" s="981"/>
      <c r="CH40" s="956"/>
      <c r="CI40" s="957"/>
      <c r="CJ40" s="957"/>
      <c r="CK40" s="957"/>
      <c r="CL40" s="958"/>
      <c r="CM40" s="956"/>
      <c r="CN40" s="957"/>
      <c r="CO40" s="957"/>
      <c r="CP40" s="957"/>
      <c r="CQ40" s="958"/>
      <c r="CR40" s="956"/>
      <c r="CS40" s="957"/>
      <c r="CT40" s="957"/>
      <c r="CU40" s="957"/>
      <c r="CV40" s="958"/>
      <c r="CW40" s="956"/>
      <c r="CX40" s="957"/>
      <c r="CY40" s="957"/>
      <c r="CZ40" s="957"/>
      <c r="DA40" s="958"/>
      <c r="DB40" s="956"/>
      <c r="DC40" s="957"/>
      <c r="DD40" s="957"/>
      <c r="DE40" s="957"/>
      <c r="DF40" s="958"/>
      <c r="DG40" s="956"/>
      <c r="DH40" s="957"/>
      <c r="DI40" s="957"/>
      <c r="DJ40" s="957"/>
      <c r="DK40" s="958"/>
      <c r="DL40" s="956"/>
      <c r="DM40" s="957"/>
      <c r="DN40" s="957"/>
      <c r="DO40" s="957"/>
      <c r="DP40" s="958"/>
      <c r="DQ40" s="956"/>
      <c r="DR40" s="957"/>
      <c r="DS40" s="957"/>
      <c r="DT40" s="957"/>
      <c r="DU40" s="958"/>
      <c r="DV40" s="959"/>
      <c r="DW40" s="960"/>
      <c r="DX40" s="960"/>
      <c r="DY40" s="960"/>
      <c r="DZ40" s="961"/>
      <c r="EA40" s="89"/>
    </row>
    <row r="41" spans="1:131" ht="26.25" customHeight="1" x14ac:dyDescent="0.15">
      <c r="A41" s="97">
        <v>14</v>
      </c>
      <c r="B41" s="997"/>
      <c r="C41" s="998"/>
      <c r="D41" s="998"/>
      <c r="E41" s="998"/>
      <c r="F41" s="998"/>
      <c r="G41" s="998"/>
      <c r="H41" s="998"/>
      <c r="I41" s="998"/>
      <c r="J41" s="998"/>
      <c r="K41" s="998"/>
      <c r="L41" s="998"/>
      <c r="M41" s="998"/>
      <c r="N41" s="998"/>
      <c r="O41" s="998"/>
      <c r="P41" s="999"/>
      <c r="Q41" s="1005"/>
      <c r="R41" s="1006"/>
      <c r="S41" s="1006"/>
      <c r="T41" s="1006"/>
      <c r="U41" s="1006"/>
      <c r="V41" s="1006"/>
      <c r="W41" s="1006"/>
      <c r="X41" s="1006"/>
      <c r="Y41" s="1006"/>
      <c r="Z41" s="1006"/>
      <c r="AA41" s="1006"/>
      <c r="AB41" s="1006"/>
      <c r="AC41" s="1006"/>
      <c r="AD41" s="1006"/>
      <c r="AE41" s="1007"/>
      <c r="AF41" s="1002"/>
      <c r="AG41" s="1003"/>
      <c r="AH41" s="1003"/>
      <c r="AI41" s="1003"/>
      <c r="AJ41" s="1004"/>
      <c r="AK41" s="947"/>
      <c r="AL41" s="938"/>
      <c r="AM41" s="938"/>
      <c r="AN41" s="938"/>
      <c r="AO41" s="938"/>
      <c r="AP41" s="938"/>
      <c r="AQ41" s="938"/>
      <c r="AR41" s="938"/>
      <c r="AS41" s="938"/>
      <c r="AT41" s="938"/>
      <c r="AU41" s="938"/>
      <c r="AV41" s="938"/>
      <c r="AW41" s="938"/>
      <c r="AX41" s="938"/>
      <c r="AY41" s="938"/>
      <c r="AZ41" s="1008"/>
      <c r="BA41" s="1008"/>
      <c r="BB41" s="1008"/>
      <c r="BC41" s="1008"/>
      <c r="BD41" s="1008"/>
      <c r="BE41" s="939"/>
      <c r="BF41" s="939"/>
      <c r="BG41" s="939"/>
      <c r="BH41" s="939"/>
      <c r="BI41" s="940"/>
      <c r="BJ41" s="91"/>
      <c r="BK41" s="91"/>
      <c r="BL41" s="91"/>
      <c r="BM41" s="91"/>
      <c r="BN41" s="91"/>
      <c r="BO41" s="100"/>
      <c r="BP41" s="100"/>
      <c r="BQ41" s="97">
        <v>35</v>
      </c>
      <c r="BR41" s="98"/>
      <c r="BS41" s="959"/>
      <c r="BT41" s="960"/>
      <c r="BU41" s="960"/>
      <c r="BV41" s="960"/>
      <c r="BW41" s="960"/>
      <c r="BX41" s="960"/>
      <c r="BY41" s="960"/>
      <c r="BZ41" s="960"/>
      <c r="CA41" s="960"/>
      <c r="CB41" s="960"/>
      <c r="CC41" s="960"/>
      <c r="CD41" s="960"/>
      <c r="CE41" s="960"/>
      <c r="CF41" s="960"/>
      <c r="CG41" s="981"/>
      <c r="CH41" s="956"/>
      <c r="CI41" s="957"/>
      <c r="CJ41" s="957"/>
      <c r="CK41" s="957"/>
      <c r="CL41" s="958"/>
      <c r="CM41" s="956"/>
      <c r="CN41" s="957"/>
      <c r="CO41" s="957"/>
      <c r="CP41" s="957"/>
      <c r="CQ41" s="958"/>
      <c r="CR41" s="956"/>
      <c r="CS41" s="957"/>
      <c r="CT41" s="957"/>
      <c r="CU41" s="957"/>
      <c r="CV41" s="958"/>
      <c r="CW41" s="956"/>
      <c r="CX41" s="957"/>
      <c r="CY41" s="957"/>
      <c r="CZ41" s="957"/>
      <c r="DA41" s="958"/>
      <c r="DB41" s="956"/>
      <c r="DC41" s="957"/>
      <c r="DD41" s="957"/>
      <c r="DE41" s="957"/>
      <c r="DF41" s="958"/>
      <c r="DG41" s="956"/>
      <c r="DH41" s="957"/>
      <c r="DI41" s="957"/>
      <c r="DJ41" s="957"/>
      <c r="DK41" s="958"/>
      <c r="DL41" s="956"/>
      <c r="DM41" s="957"/>
      <c r="DN41" s="957"/>
      <c r="DO41" s="957"/>
      <c r="DP41" s="958"/>
      <c r="DQ41" s="956"/>
      <c r="DR41" s="957"/>
      <c r="DS41" s="957"/>
      <c r="DT41" s="957"/>
      <c r="DU41" s="958"/>
      <c r="DV41" s="959"/>
      <c r="DW41" s="960"/>
      <c r="DX41" s="960"/>
      <c r="DY41" s="960"/>
      <c r="DZ41" s="961"/>
      <c r="EA41" s="89"/>
    </row>
    <row r="42" spans="1:131" ht="26.25" customHeight="1" x14ac:dyDescent="0.15">
      <c r="A42" s="97">
        <v>15</v>
      </c>
      <c r="B42" s="997"/>
      <c r="C42" s="998"/>
      <c r="D42" s="998"/>
      <c r="E42" s="998"/>
      <c r="F42" s="998"/>
      <c r="G42" s="998"/>
      <c r="H42" s="998"/>
      <c r="I42" s="998"/>
      <c r="J42" s="998"/>
      <c r="K42" s="998"/>
      <c r="L42" s="998"/>
      <c r="M42" s="998"/>
      <c r="N42" s="998"/>
      <c r="O42" s="998"/>
      <c r="P42" s="999"/>
      <c r="Q42" s="1005"/>
      <c r="R42" s="1006"/>
      <c r="S42" s="1006"/>
      <c r="T42" s="1006"/>
      <c r="U42" s="1006"/>
      <c r="V42" s="1006"/>
      <c r="W42" s="1006"/>
      <c r="X42" s="1006"/>
      <c r="Y42" s="1006"/>
      <c r="Z42" s="1006"/>
      <c r="AA42" s="1006"/>
      <c r="AB42" s="1006"/>
      <c r="AC42" s="1006"/>
      <c r="AD42" s="1006"/>
      <c r="AE42" s="1007"/>
      <c r="AF42" s="1002"/>
      <c r="AG42" s="1003"/>
      <c r="AH42" s="1003"/>
      <c r="AI42" s="1003"/>
      <c r="AJ42" s="1004"/>
      <c r="AK42" s="947"/>
      <c r="AL42" s="938"/>
      <c r="AM42" s="938"/>
      <c r="AN42" s="938"/>
      <c r="AO42" s="938"/>
      <c r="AP42" s="938"/>
      <c r="AQ42" s="938"/>
      <c r="AR42" s="938"/>
      <c r="AS42" s="938"/>
      <c r="AT42" s="938"/>
      <c r="AU42" s="938"/>
      <c r="AV42" s="938"/>
      <c r="AW42" s="938"/>
      <c r="AX42" s="938"/>
      <c r="AY42" s="938"/>
      <c r="AZ42" s="1008"/>
      <c r="BA42" s="1008"/>
      <c r="BB42" s="1008"/>
      <c r="BC42" s="1008"/>
      <c r="BD42" s="1008"/>
      <c r="BE42" s="939"/>
      <c r="BF42" s="939"/>
      <c r="BG42" s="939"/>
      <c r="BH42" s="939"/>
      <c r="BI42" s="940"/>
      <c r="BJ42" s="91"/>
      <c r="BK42" s="91"/>
      <c r="BL42" s="91"/>
      <c r="BM42" s="91"/>
      <c r="BN42" s="91"/>
      <c r="BO42" s="100"/>
      <c r="BP42" s="100"/>
      <c r="BQ42" s="97">
        <v>36</v>
      </c>
      <c r="BR42" s="98"/>
      <c r="BS42" s="959"/>
      <c r="BT42" s="960"/>
      <c r="BU42" s="960"/>
      <c r="BV42" s="960"/>
      <c r="BW42" s="960"/>
      <c r="BX42" s="960"/>
      <c r="BY42" s="960"/>
      <c r="BZ42" s="960"/>
      <c r="CA42" s="960"/>
      <c r="CB42" s="960"/>
      <c r="CC42" s="960"/>
      <c r="CD42" s="960"/>
      <c r="CE42" s="960"/>
      <c r="CF42" s="960"/>
      <c r="CG42" s="981"/>
      <c r="CH42" s="956"/>
      <c r="CI42" s="957"/>
      <c r="CJ42" s="957"/>
      <c r="CK42" s="957"/>
      <c r="CL42" s="958"/>
      <c r="CM42" s="956"/>
      <c r="CN42" s="957"/>
      <c r="CO42" s="957"/>
      <c r="CP42" s="957"/>
      <c r="CQ42" s="958"/>
      <c r="CR42" s="956"/>
      <c r="CS42" s="957"/>
      <c r="CT42" s="957"/>
      <c r="CU42" s="957"/>
      <c r="CV42" s="958"/>
      <c r="CW42" s="956"/>
      <c r="CX42" s="957"/>
      <c r="CY42" s="957"/>
      <c r="CZ42" s="957"/>
      <c r="DA42" s="958"/>
      <c r="DB42" s="956"/>
      <c r="DC42" s="957"/>
      <c r="DD42" s="957"/>
      <c r="DE42" s="957"/>
      <c r="DF42" s="958"/>
      <c r="DG42" s="956"/>
      <c r="DH42" s="957"/>
      <c r="DI42" s="957"/>
      <c r="DJ42" s="957"/>
      <c r="DK42" s="958"/>
      <c r="DL42" s="956"/>
      <c r="DM42" s="957"/>
      <c r="DN42" s="957"/>
      <c r="DO42" s="957"/>
      <c r="DP42" s="958"/>
      <c r="DQ42" s="956"/>
      <c r="DR42" s="957"/>
      <c r="DS42" s="957"/>
      <c r="DT42" s="957"/>
      <c r="DU42" s="958"/>
      <c r="DV42" s="959"/>
      <c r="DW42" s="960"/>
      <c r="DX42" s="960"/>
      <c r="DY42" s="960"/>
      <c r="DZ42" s="961"/>
      <c r="EA42" s="89"/>
    </row>
    <row r="43" spans="1:131" ht="26.25" customHeight="1" x14ac:dyDescent="0.15">
      <c r="A43" s="97">
        <v>16</v>
      </c>
      <c r="B43" s="997"/>
      <c r="C43" s="998"/>
      <c r="D43" s="998"/>
      <c r="E43" s="998"/>
      <c r="F43" s="998"/>
      <c r="G43" s="998"/>
      <c r="H43" s="998"/>
      <c r="I43" s="998"/>
      <c r="J43" s="998"/>
      <c r="K43" s="998"/>
      <c r="L43" s="998"/>
      <c r="M43" s="998"/>
      <c r="N43" s="998"/>
      <c r="O43" s="998"/>
      <c r="P43" s="999"/>
      <c r="Q43" s="1005"/>
      <c r="R43" s="1006"/>
      <c r="S43" s="1006"/>
      <c r="T43" s="1006"/>
      <c r="U43" s="1006"/>
      <c r="V43" s="1006"/>
      <c r="W43" s="1006"/>
      <c r="X43" s="1006"/>
      <c r="Y43" s="1006"/>
      <c r="Z43" s="1006"/>
      <c r="AA43" s="1006"/>
      <c r="AB43" s="1006"/>
      <c r="AC43" s="1006"/>
      <c r="AD43" s="1006"/>
      <c r="AE43" s="1007"/>
      <c r="AF43" s="1002"/>
      <c r="AG43" s="1003"/>
      <c r="AH43" s="1003"/>
      <c r="AI43" s="1003"/>
      <c r="AJ43" s="1004"/>
      <c r="AK43" s="947"/>
      <c r="AL43" s="938"/>
      <c r="AM43" s="938"/>
      <c r="AN43" s="938"/>
      <c r="AO43" s="938"/>
      <c r="AP43" s="938"/>
      <c r="AQ43" s="938"/>
      <c r="AR43" s="938"/>
      <c r="AS43" s="938"/>
      <c r="AT43" s="938"/>
      <c r="AU43" s="938"/>
      <c r="AV43" s="938"/>
      <c r="AW43" s="938"/>
      <c r="AX43" s="938"/>
      <c r="AY43" s="938"/>
      <c r="AZ43" s="1008"/>
      <c r="BA43" s="1008"/>
      <c r="BB43" s="1008"/>
      <c r="BC43" s="1008"/>
      <c r="BD43" s="1008"/>
      <c r="BE43" s="939"/>
      <c r="BF43" s="939"/>
      <c r="BG43" s="939"/>
      <c r="BH43" s="939"/>
      <c r="BI43" s="940"/>
      <c r="BJ43" s="91"/>
      <c r="BK43" s="91"/>
      <c r="BL43" s="91"/>
      <c r="BM43" s="91"/>
      <c r="BN43" s="91"/>
      <c r="BO43" s="100"/>
      <c r="BP43" s="100"/>
      <c r="BQ43" s="97">
        <v>37</v>
      </c>
      <c r="BR43" s="98"/>
      <c r="BS43" s="959"/>
      <c r="BT43" s="960"/>
      <c r="BU43" s="960"/>
      <c r="BV43" s="960"/>
      <c r="BW43" s="960"/>
      <c r="BX43" s="960"/>
      <c r="BY43" s="960"/>
      <c r="BZ43" s="960"/>
      <c r="CA43" s="960"/>
      <c r="CB43" s="960"/>
      <c r="CC43" s="960"/>
      <c r="CD43" s="960"/>
      <c r="CE43" s="960"/>
      <c r="CF43" s="960"/>
      <c r="CG43" s="981"/>
      <c r="CH43" s="956"/>
      <c r="CI43" s="957"/>
      <c r="CJ43" s="957"/>
      <c r="CK43" s="957"/>
      <c r="CL43" s="958"/>
      <c r="CM43" s="956"/>
      <c r="CN43" s="957"/>
      <c r="CO43" s="957"/>
      <c r="CP43" s="957"/>
      <c r="CQ43" s="958"/>
      <c r="CR43" s="956"/>
      <c r="CS43" s="957"/>
      <c r="CT43" s="957"/>
      <c r="CU43" s="957"/>
      <c r="CV43" s="958"/>
      <c r="CW43" s="956"/>
      <c r="CX43" s="957"/>
      <c r="CY43" s="957"/>
      <c r="CZ43" s="957"/>
      <c r="DA43" s="958"/>
      <c r="DB43" s="956"/>
      <c r="DC43" s="957"/>
      <c r="DD43" s="957"/>
      <c r="DE43" s="957"/>
      <c r="DF43" s="958"/>
      <c r="DG43" s="956"/>
      <c r="DH43" s="957"/>
      <c r="DI43" s="957"/>
      <c r="DJ43" s="957"/>
      <c r="DK43" s="958"/>
      <c r="DL43" s="956"/>
      <c r="DM43" s="957"/>
      <c r="DN43" s="957"/>
      <c r="DO43" s="957"/>
      <c r="DP43" s="958"/>
      <c r="DQ43" s="956"/>
      <c r="DR43" s="957"/>
      <c r="DS43" s="957"/>
      <c r="DT43" s="957"/>
      <c r="DU43" s="958"/>
      <c r="DV43" s="959"/>
      <c r="DW43" s="960"/>
      <c r="DX43" s="960"/>
      <c r="DY43" s="960"/>
      <c r="DZ43" s="961"/>
      <c r="EA43" s="89"/>
    </row>
    <row r="44" spans="1:131" ht="26.25" customHeight="1" x14ac:dyDescent="0.15">
      <c r="A44" s="97">
        <v>17</v>
      </c>
      <c r="B44" s="997"/>
      <c r="C44" s="998"/>
      <c r="D44" s="998"/>
      <c r="E44" s="998"/>
      <c r="F44" s="998"/>
      <c r="G44" s="998"/>
      <c r="H44" s="998"/>
      <c r="I44" s="998"/>
      <c r="J44" s="998"/>
      <c r="K44" s="998"/>
      <c r="L44" s="998"/>
      <c r="M44" s="998"/>
      <c r="N44" s="998"/>
      <c r="O44" s="998"/>
      <c r="P44" s="999"/>
      <c r="Q44" s="1005"/>
      <c r="R44" s="1006"/>
      <c r="S44" s="1006"/>
      <c r="T44" s="1006"/>
      <c r="U44" s="1006"/>
      <c r="V44" s="1006"/>
      <c r="W44" s="1006"/>
      <c r="X44" s="1006"/>
      <c r="Y44" s="1006"/>
      <c r="Z44" s="1006"/>
      <c r="AA44" s="1006"/>
      <c r="AB44" s="1006"/>
      <c r="AC44" s="1006"/>
      <c r="AD44" s="1006"/>
      <c r="AE44" s="1007"/>
      <c r="AF44" s="1002"/>
      <c r="AG44" s="1003"/>
      <c r="AH44" s="1003"/>
      <c r="AI44" s="1003"/>
      <c r="AJ44" s="1004"/>
      <c r="AK44" s="947"/>
      <c r="AL44" s="938"/>
      <c r="AM44" s="938"/>
      <c r="AN44" s="938"/>
      <c r="AO44" s="938"/>
      <c r="AP44" s="938"/>
      <c r="AQ44" s="938"/>
      <c r="AR44" s="938"/>
      <c r="AS44" s="938"/>
      <c r="AT44" s="938"/>
      <c r="AU44" s="938"/>
      <c r="AV44" s="938"/>
      <c r="AW44" s="938"/>
      <c r="AX44" s="938"/>
      <c r="AY44" s="938"/>
      <c r="AZ44" s="1008"/>
      <c r="BA44" s="1008"/>
      <c r="BB44" s="1008"/>
      <c r="BC44" s="1008"/>
      <c r="BD44" s="1008"/>
      <c r="BE44" s="939"/>
      <c r="BF44" s="939"/>
      <c r="BG44" s="939"/>
      <c r="BH44" s="939"/>
      <c r="BI44" s="940"/>
      <c r="BJ44" s="91"/>
      <c r="BK44" s="91"/>
      <c r="BL44" s="91"/>
      <c r="BM44" s="91"/>
      <c r="BN44" s="91"/>
      <c r="BO44" s="100"/>
      <c r="BP44" s="100"/>
      <c r="BQ44" s="97">
        <v>38</v>
      </c>
      <c r="BR44" s="98"/>
      <c r="BS44" s="959"/>
      <c r="BT44" s="960"/>
      <c r="BU44" s="960"/>
      <c r="BV44" s="960"/>
      <c r="BW44" s="960"/>
      <c r="BX44" s="960"/>
      <c r="BY44" s="960"/>
      <c r="BZ44" s="960"/>
      <c r="CA44" s="960"/>
      <c r="CB44" s="960"/>
      <c r="CC44" s="960"/>
      <c r="CD44" s="960"/>
      <c r="CE44" s="960"/>
      <c r="CF44" s="960"/>
      <c r="CG44" s="981"/>
      <c r="CH44" s="956"/>
      <c r="CI44" s="957"/>
      <c r="CJ44" s="957"/>
      <c r="CK44" s="957"/>
      <c r="CL44" s="958"/>
      <c r="CM44" s="956"/>
      <c r="CN44" s="957"/>
      <c r="CO44" s="957"/>
      <c r="CP44" s="957"/>
      <c r="CQ44" s="958"/>
      <c r="CR44" s="956"/>
      <c r="CS44" s="957"/>
      <c r="CT44" s="957"/>
      <c r="CU44" s="957"/>
      <c r="CV44" s="958"/>
      <c r="CW44" s="956"/>
      <c r="CX44" s="957"/>
      <c r="CY44" s="957"/>
      <c r="CZ44" s="957"/>
      <c r="DA44" s="958"/>
      <c r="DB44" s="956"/>
      <c r="DC44" s="957"/>
      <c r="DD44" s="957"/>
      <c r="DE44" s="957"/>
      <c r="DF44" s="958"/>
      <c r="DG44" s="956"/>
      <c r="DH44" s="957"/>
      <c r="DI44" s="957"/>
      <c r="DJ44" s="957"/>
      <c r="DK44" s="958"/>
      <c r="DL44" s="956"/>
      <c r="DM44" s="957"/>
      <c r="DN44" s="957"/>
      <c r="DO44" s="957"/>
      <c r="DP44" s="958"/>
      <c r="DQ44" s="956"/>
      <c r="DR44" s="957"/>
      <c r="DS44" s="957"/>
      <c r="DT44" s="957"/>
      <c r="DU44" s="958"/>
      <c r="DV44" s="959"/>
      <c r="DW44" s="960"/>
      <c r="DX44" s="960"/>
      <c r="DY44" s="960"/>
      <c r="DZ44" s="961"/>
      <c r="EA44" s="89"/>
    </row>
    <row r="45" spans="1:131" ht="26.25" customHeight="1" x14ac:dyDescent="0.15">
      <c r="A45" s="97">
        <v>18</v>
      </c>
      <c r="B45" s="997"/>
      <c r="C45" s="998"/>
      <c r="D45" s="998"/>
      <c r="E45" s="998"/>
      <c r="F45" s="998"/>
      <c r="G45" s="998"/>
      <c r="H45" s="998"/>
      <c r="I45" s="998"/>
      <c r="J45" s="998"/>
      <c r="K45" s="998"/>
      <c r="L45" s="998"/>
      <c r="M45" s="998"/>
      <c r="N45" s="998"/>
      <c r="O45" s="998"/>
      <c r="P45" s="999"/>
      <c r="Q45" s="1005"/>
      <c r="R45" s="1006"/>
      <c r="S45" s="1006"/>
      <c r="T45" s="1006"/>
      <c r="U45" s="1006"/>
      <c r="V45" s="1006"/>
      <c r="W45" s="1006"/>
      <c r="X45" s="1006"/>
      <c r="Y45" s="1006"/>
      <c r="Z45" s="1006"/>
      <c r="AA45" s="1006"/>
      <c r="AB45" s="1006"/>
      <c r="AC45" s="1006"/>
      <c r="AD45" s="1006"/>
      <c r="AE45" s="1007"/>
      <c r="AF45" s="1002"/>
      <c r="AG45" s="1003"/>
      <c r="AH45" s="1003"/>
      <c r="AI45" s="1003"/>
      <c r="AJ45" s="1004"/>
      <c r="AK45" s="947"/>
      <c r="AL45" s="938"/>
      <c r="AM45" s="938"/>
      <c r="AN45" s="938"/>
      <c r="AO45" s="938"/>
      <c r="AP45" s="938"/>
      <c r="AQ45" s="938"/>
      <c r="AR45" s="938"/>
      <c r="AS45" s="938"/>
      <c r="AT45" s="938"/>
      <c r="AU45" s="938"/>
      <c r="AV45" s="938"/>
      <c r="AW45" s="938"/>
      <c r="AX45" s="938"/>
      <c r="AY45" s="938"/>
      <c r="AZ45" s="1008"/>
      <c r="BA45" s="1008"/>
      <c r="BB45" s="1008"/>
      <c r="BC45" s="1008"/>
      <c r="BD45" s="1008"/>
      <c r="BE45" s="939"/>
      <c r="BF45" s="939"/>
      <c r="BG45" s="939"/>
      <c r="BH45" s="939"/>
      <c r="BI45" s="940"/>
      <c r="BJ45" s="91"/>
      <c r="BK45" s="91"/>
      <c r="BL45" s="91"/>
      <c r="BM45" s="91"/>
      <c r="BN45" s="91"/>
      <c r="BO45" s="100"/>
      <c r="BP45" s="100"/>
      <c r="BQ45" s="97">
        <v>39</v>
      </c>
      <c r="BR45" s="98"/>
      <c r="BS45" s="959"/>
      <c r="BT45" s="960"/>
      <c r="BU45" s="960"/>
      <c r="BV45" s="960"/>
      <c r="BW45" s="960"/>
      <c r="BX45" s="960"/>
      <c r="BY45" s="960"/>
      <c r="BZ45" s="960"/>
      <c r="CA45" s="960"/>
      <c r="CB45" s="960"/>
      <c r="CC45" s="960"/>
      <c r="CD45" s="960"/>
      <c r="CE45" s="960"/>
      <c r="CF45" s="960"/>
      <c r="CG45" s="981"/>
      <c r="CH45" s="956"/>
      <c r="CI45" s="957"/>
      <c r="CJ45" s="957"/>
      <c r="CK45" s="957"/>
      <c r="CL45" s="958"/>
      <c r="CM45" s="956"/>
      <c r="CN45" s="957"/>
      <c r="CO45" s="957"/>
      <c r="CP45" s="957"/>
      <c r="CQ45" s="958"/>
      <c r="CR45" s="956"/>
      <c r="CS45" s="957"/>
      <c r="CT45" s="957"/>
      <c r="CU45" s="957"/>
      <c r="CV45" s="958"/>
      <c r="CW45" s="956"/>
      <c r="CX45" s="957"/>
      <c r="CY45" s="957"/>
      <c r="CZ45" s="957"/>
      <c r="DA45" s="958"/>
      <c r="DB45" s="956"/>
      <c r="DC45" s="957"/>
      <c r="DD45" s="957"/>
      <c r="DE45" s="957"/>
      <c r="DF45" s="958"/>
      <c r="DG45" s="956"/>
      <c r="DH45" s="957"/>
      <c r="DI45" s="957"/>
      <c r="DJ45" s="957"/>
      <c r="DK45" s="958"/>
      <c r="DL45" s="956"/>
      <c r="DM45" s="957"/>
      <c r="DN45" s="957"/>
      <c r="DO45" s="957"/>
      <c r="DP45" s="958"/>
      <c r="DQ45" s="956"/>
      <c r="DR45" s="957"/>
      <c r="DS45" s="957"/>
      <c r="DT45" s="957"/>
      <c r="DU45" s="958"/>
      <c r="DV45" s="959"/>
      <c r="DW45" s="960"/>
      <c r="DX45" s="960"/>
      <c r="DY45" s="960"/>
      <c r="DZ45" s="961"/>
      <c r="EA45" s="89"/>
    </row>
    <row r="46" spans="1:131" ht="26.25" customHeight="1" x14ac:dyDescent="0.15">
      <c r="A46" s="97">
        <v>19</v>
      </c>
      <c r="B46" s="997"/>
      <c r="C46" s="998"/>
      <c r="D46" s="998"/>
      <c r="E46" s="998"/>
      <c r="F46" s="998"/>
      <c r="G46" s="998"/>
      <c r="H46" s="998"/>
      <c r="I46" s="998"/>
      <c r="J46" s="998"/>
      <c r="K46" s="998"/>
      <c r="L46" s="998"/>
      <c r="M46" s="998"/>
      <c r="N46" s="998"/>
      <c r="O46" s="998"/>
      <c r="P46" s="999"/>
      <c r="Q46" s="1005"/>
      <c r="R46" s="1006"/>
      <c r="S46" s="1006"/>
      <c r="T46" s="1006"/>
      <c r="U46" s="1006"/>
      <c r="V46" s="1006"/>
      <c r="W46" s="1006"/>
      <c r="X46" s="1006"/>
      <c r="Y46" s="1006"/>
      <c r="Z46" s="1006"/>
      <c r="AA46" s="1006"/>
      <c r="AB46" s="1006"/>
      <c r="AC46" s="1006"/>
      <c r="AD46" s="1006"/>
      <c r="AE46" s="1007"/>
      <c r="AF46" s="1002"/>
      <c r="AG46" s="1003"/>
      <c r="AH46" s="1003"/>
      <c r="AI46" s="1003"/>
      <c r="AJ46" s="1004"/>
      <c r="AK46" s="947"/>
      <c r="AL46" s="938"/>
      <c r="AM46" s="938"/>
      <c r="AN46" s="938"/>
      <c r="AO46" s="938"/>
      <c r="AP46" s="938"/>
      <c r="AQ46" s="938"/>
      <c r="AR46" s="938"/>
      <c r="AS46" s="938"/>
      <c r="AT46" s="938"/>
      <c r="AU46" s="938"/>
      <c r="AV46" s="938"/>
      <c r="AW46" s="938"/>
      <c r="AX46" s="938"/>
      <c r="AY46" s="938"/>
      <c r="AZ46" s="1008"/>
      <c r="BA46" s="1008"/>
      <c r="BB46" s="1008"/>
      <c r="BC46" s="1008"/>
      <c r="BD46" s="1008"/>
      <c r="BE46" s="939"/>
      <c r="BF46" s="939"/>
      <c r="BG46" s="939"/>
      <c r="BH46" s="939"/>
      <c r="BI46" s="940"/>
      <c r="BJ46" s="91"/>
      <c r="BK46" s="91"/>
      <c r="BL46" s="91"/>
      <c r="BM46" s="91"/>
      <c r="BN46" s="91"/>
      <c r="BO46" s="100"/>
      <c r="BP46" s="100"/>
      <c r="BQ46" s="97">
        <v>40</v>
      </c>
      <c r="BR46" s="98"/>
      <c r="BS46" s="959"/>
      <c r="BT46" s="960"/>
      <c r="BU46" s="960"/>
      <c r="BV46" s="960"/>
      <c r="BW46" s="960"/>
      <c r="BX46" s="960"/>
      <c r="BY46" s="960"/>
      <c r="BZ46" s="960"/>
      <c r="CA46" s="960"/>
      <c r="CB46" s="960"/>
      <c r="CC46" s="960"/>
      <c r="CD46" s="960"/>
      <c r="CE46" s="960"/>
      <c r="CF46" s="960"/>
      <c r="CG46" s="981"/>
      <c r="CH46" s="956"/>
      <c r="CI46" s="957"/>
      <c r="CJ46" s="957"/>
      <c r="CK46" s="957"/>
      <c r="CL46" s="958"/>
      <c r="CM46" s="956"/>
      <c r="CN46" s="957"/>
      <c r="CO46" s="957"/>
      <c r="CP46" s="957"/>
      <c r="CQ46" s="958"/>
      <c r="CR46" s="956"/>
      <c r="CS46" s="957"/>
      <c r="CT46" s="957"/>
      <c r="CU46" s="957"/>
      <c r="CV46" s="958"/>
      <c r="CW46" s="956"/>
      <c r="CX46" s="957"/>
      <c r="CY46" s="957"/>
      <c r="CZ46" s="957"/>
      <c r="DA46" s="958"/>
      <c r="DB46" s="956"/>
      <c r="DC46" s="957"/>
      <c r="DD46" s="957"/>
      <c r="DE46" s="957"/>
      <c r="DF46" s="958"/>
      <c r="DG46" s="956"/>
      <c r="DH46" s="957"/>
      <c r="DI46" s="957"/>
      <c r="DJ46" s="957"/>
      <c r="DK46" s="958"/>
      <c r="DL46" s="956"/>
      <c r="DM46" s="957"/>
      <c r="DN46" s="957"/>
      <c r="DO46" s="957"/>
      <c r="DP46" s="958"/>
      <c r="DQ46" s="956"/>
      <c r="DR46" s="957"/>
      <c r="DS46" s="957"/>
      <c r="DT46" s="957"/>
      <c r="DU46" s="958"/>
      <c r="DV46" s="959"/>
      <c r="DW46" s="960"/>
      <c r="DX46" s="960"/>
      <c r="DY46" s="960"/>
      <c r="DZ46" s="961"/>
      <c r="EA46" s="89"/>
    </row>
    <row r="47" spans="1:131" ht="26.25" customHeight="1" x14ac:dyDescent="0.15">
      <c r="A47" s="97">
        <v>20</v>
      </c>
      <c r="B47" s="997"/>
      <c r="C47" s="998"/>
      <c r="D47" s="998"/>
      <c r="E47" s="998"/>
      <c r="F47" s="998"/>
      <c r="G47" s="998"/>
      <c r="H47" s="998"/>
      <c r="I47" s="998"/>
      <c r="J47" s="998"/>
      <c r="K47" s="998"/>
      <c r="L47" s="998"/>
      <c r="M47" s="998"/>
      <c r="N47" s="998"/>
      <c r="O47" s="998"/>
      <c r="P47" s="999"/>
      <c r="Q47" s="1005"/>
      <c r="R47" s="1006"/>
      <c r="S47" s="1006"/>
      <c r="T47" s="1006"/>
      <c r="U47" s="1006"/>
      <c r="V47" s="1006"/>
      <c r="W47" s="1006"/>
      <c r="X47" s="1006"/>
      <c r="Y47" s="1006"/>
      <c r="Z47" s="1006"/>
      <c r="AA47" s="1006"/>
      <c r="AB47" s="1006"/>
      <c r="AC47" s="1006"/>
      <c r="AD47" s="1006"/>
      <c r="AE47" s="1007"/>
      <c r="AF47" s="1002"/>
      <c r="AG47" s="1003"/>
      <c r="AH47" s="1003"/>
      <c r="AI47" s="1003"/>
      <c r="AJ47" s="1004"/>
      <c r="AK47" s="947"/>
      <c r="AL47" s="938"/>
      <c r="AM47" s="938"/>
      <c r="AN47" s="938"/>
      <c r="AO47" s="938"/>
      <c r="AP47" s="938"/>
      <c r="AQ47" s="938"/>
      <c r="AR47" s="938"/>
      <c r="AS47" s="938"/>
      <c r="AT47" s="938"/>
      <c r="AU47" s="938"/>
      <c r="AV47" s="938"/>
      <c r="AW47" s="938"/>
      <c r="AX47" s="938"/>
      <c r="AY47" s="938"/>
      <c r="AZ47" s="1008"/>
      <c r="BA47" s="1008"/>
      <c r="BB47" s="1008"/>
      <c r="BC47" s="1008"/>
      <c r="BD47" s="1008"/>
      <c r="BE47" s="939"/>
      <c r="BF47" s="939"/>
      <c r="BG47" s="939"/>
      <c r="BH47" s="939"/>
      <c r="BI47" s="940"/>
      <c r="BJ47" s="91"/>
      <c r="BK47" s="91"/>
      <c r="BL47" s="91"/>
      <c r="BM47" s="91"/>
      <c r="BN47" s="91"/>
      <c r="BO47" s="100"/>
      <c r="BP47" s="100"/>
      <c r="BQ47" s="97">
        <v>41</v>
      </c>
      <c r="BR47" s="98"/>
      <c r="BS47" s="959"/>
      <c r="BT47" s="960"/>
      <c r="BU47" s="960"/>
      <c r="BV47" s="960"/>
      <c r="BW47" s="960"/>
      <c r="BX47" s="960"/>
      <c r="BY47" s="960"/>
      <c r="BZ47" s="960"/>
      <c r="CA47" s="960"/>
      <c r="CB47" s="960"/>
      <c r="CC47" s="960"/>
      <c r="CD47" s="960"/>
      <c r="CE47" s="960"/>
      <c r="CF47" s="960"/>
      <c r="CG47" s="981"/>
      <c r="CH47" s="956"/>
      <c r="CI47" s="957"/>
      <c r="CJ47" s="957"/>
      <c r="CK47" s="957"/>
      <c r="CL47" s="958"/>
      <c r="CM47" s="956"/>
      <c r="CN47" s="957"/>
      <c r="CO47" s="957"/>
      <c r="CP47" s="957"/>
      <c r="CQ47" s="958"/>
      <c r="CR47" s="956"/>
      <c r="CS47" s="957"/>
      <c r="CT47" s="957"/>
      <c r="CU47" s="957"/>
      <c r="CV47" s="958"/>
      <c r="CW47" s="956"/>
      <c r="CX47" s="957"/>
      <c r="CY47" s="957"/>
      <c r="CZ47" s="957"/>
      <c r="DA47" s="958"/>
      <c r="DB47" s="956"/>
      <c r="DC47" s="957"/>
      <c r="DD47" s="957"/>
      <c r="DE47" s="957"/>
      <c r="DF47" s="958"/>
      <c r="DG47" s="956"/>
      <c r="DH47" s="957"/>
      <c r="DI47" s="957"/>
      <c r="DJ47" s="957"/>
      <c r="DK47" s="958"/>
      <c r="DL47" s="956"/>
      <c r="DM47" s="957"/>
      <c r="DN47" s="957"/>
      <c r="DO47" s="957"/>
      <c r="DP47" s="958"/>
      <c r="DQ47" s="956"/>
      <c r="DR47" s="957"/>
      <c r="DS47" s="957"/>
      <c r="DT47" s="957"/>
      <c r="DU47" s="958"/>
      <c r="DV47" s="959"/>
      <c r="DW47" s="960"/>
      <c r="DX47" s="960"/>
      <c r="DY47" s="960"/>
      <c r="DZ47" s="961"/>
      <c r="EA47" s="89"/>
    </row>
    <row r="48" spans="1:131" ht="26.25" customHeight="1" x14ac:dyDescent="0.15">
      <c r="A48" s="97">
        <v>21</v>
      </c>
      <c r="B48" s="997"/>
      <c r="C48" s="998"/>
      <c r="D48" s="998"/>
      <c r="E48" s="998"/>
      <c r="F48" s="998"/>
      <c r="G48" s="998"/>
      <c r="H48" s="998"/>
      <c r="I48" s="998"/>
      <c r="J48" s="998"/>
      <c r="K48" s="998"/>
      <c r="L48" s="998"/>
      <c r="M48" s="998"/>
      <c r="N48" s="998"/>
      <c r="O48" s="998"/>
      <c r="P48" s="999"/>
      <c r="Q48" s="1005"/>
      <c r="R48" s="1006"/>
      <c r="S48" s="1006"/>
      <c r="T48" s="1006"/>
      <c r="U48" s="1006"/>
      <c r="V48" s="1006"/>
      <c r="W48" s="1006"/>
      <c r="X48" s="1006"/>
      <c r="Y48" s="1006"/>
      <c r="Z48" s="1006"/>
      <c r="AA48" s="1006"/>
      <c r="AB48" s="1006"/>
      <c r="AC48" s="1006"/>
      <c r="AD48" s="1006"/>
      <c r="AE48" s="1007"/>
      <c r="AF48" s="1002"/>
      <c r="AG48" s="1003"/>
      <c r="AH48" s="1003"/>
      <c r="AI48" s="1003"/>
      <c r="AJ48" s="1004"/>
      <c r="AK48" s="947"/>
      <c r="AL48" s="938"/>
      <c r="AM48" s="938"/>
      <c r="AN48" s="938"/>
      <c r="AO48" s="938"/>
      <c r="AP48" s="938"/>
      <c r="AQ48" s="938"/>
      <c r="AR48" s="938"/>
      <c r="AS48" s="938"/>
      <c r="AT48" s="938"/>
      <c r="AU48" s="938"/>
      <c r="AV48" s="938"/>
      <c r="AW48" s="938"/>
      <c r="AX48" s="938"/>
      <c r="AY48" s="938"/>
      <c r="AZ48" s="1008"/>
      <c r="BA48" s="1008"/>
      <c r="BB48" s="1008"/>
      <c r="BC48" s="1008"/>
      <c r="BD48" s="1008"/>
      <c r="BE48" s="939"/>
      <c r="BF48" s="939"/>
      <c r="BG48" s="939"/>
      <c r="BH48" s="939"/>
      <c r="BI48" s="940"/>
      <c r="BJ48" s="91"/>
      <c r="BK48" s="91"/>
      <c r="BL48" s="91"/>
      <c r="BM48" s="91"/>
      <c r="BN48" s="91"/>
      <c r="BO48" s="100"/>
      <c r="BP48" s="100"/>
      <c r="BQ48" s="97">
        <v>42</v>
      </c>
      <c r="BR48" s="98"/>
      <c r="BS48" s="959"/>
      <c r="BT48" s="960"/>
      <c r="BU48" s="960"/>
      <c r="BV48" s="960"/>
      <c r="BW48" s="960"/>
      <c r="BX48" s="960"/>
      <c r="BY48" s="960"/>
      <c r="BZ48" s="960"/>
      <c r="CA48" s="960"/>
      <c r="CB48" s="960"/>
      <c r="CC48" s="960"/>
      <c r="CD48" s="960"/>
      <c r="CE48" s="960"/>
      <c r="CF48" s="960"/>
      <c r="CG48" s="981"/>
      <c r="CH48" s="956"/>
      <c r="CI48" s="957"/>
      <c r="CJ48" s="957"/>
      <c r="CK48" s="957"/>
      <c r="CL48" s="958"/>
      <c r="CM48" s="956"/>
      <c r="CN48" s="957"/>
      <c r="CO48" s="957"/>
      <c r="CP48" s="957"/>
      <c r="CQ48" s="958"/>
      <c r="CR48" s="956"/>
      <c r="CS48" s="957"/>
      <c r="CT48" s="957"/>
      <c r="CU48" s="957"/>
      <c r="CV48" s="958"/>
      <c r="CW48" s="956"/>
      <c r="CX48" s="957"/>
      <c r="CY48" s="957"/>
      <c r="CZ48" s="957"/>
      <c r="DA48" s="958"/>
      <c r="DB48" s="956"/>
      <c r="DC48" s="957"/>
      <c r="DD48" s="957"/>
      <c r="DE48" s="957"/>
      <c r="DF48" s="958"/>
      <c r="DG48" s="956"/>
      <c r="DH48" s="957"/>
      <c r="DI48" s="957"/>
      <c r="DJ48" s="957"/>
      <c r="DK48" s="958"/>
      <c r="DL48" s="956"/>
      <c r="DM48" s="957"/>
      <c r="DN48" s="957"/>
      <c r="DO48" s="957"/>
      <c r="DP48" s="958"/>
      <c r="DQ48" s="956"/>
      <c r="DR48" s="957"/>
      <c r="DS48" s="957"/>
      <c r="DT48" s="957"/>
      <c r="DU48" s="958"/>
      <c r="DV48" s="959"/>
      <c r="DW48" s="960"/>
      <c r="DX48" s="960"/>
      <c r="DY48" s="960"/>
      <c r="DZ48" s="961"/>
      <c r="EA48" s="89"/>
    </row>
    <row r="49" spans="1:131" ht="26.25" customHeight="1" x14ac:dyDescent="0.15">
      <c r="A49" s="97">
        <v>22</v>
      </c>
      <c r="B49" s="997"/>
      <c r="C49" s="998"/>
      <c r="D49" s="998"/>
      <c r="E49" s="998"/>
      <c r="F49" s="998"/>
      <c r="G49" s="998"/>
      <c r="H49" s="998"/>
      <c r="I49" s="998"/>
      <c r="J49" s="998"/>
      <c r="K49" s="998"/>
      <c r="L49" s="998"/>
      <c r="M49" s="998"/>
      <c r="N49" s="998"/>
      <c r="O49" s="998"/>
      <c r="P49" s="999"/>
      <c r="Q49" s="1005"/>
      <c r="R49" s="1006"/>
      <c r="S49" s="1006"/>
      <c r="T49" s="1006"/>
      <c r="U49" s="1006"/>
      <c r="V49" s="1006"/>
      <c r="W49" s="1006"/>
      <c r="X49" s="1006"/>
      <c r="Y49" s="1006"/>
      <c r="Z49" s="1006"/>
      <c r="AA49" s="1006"/>
      <c r="AB49" s="1006"/>
      <c r="AC49" s="1006"/>
      <c r="AD49" s="1006"/>
      <c r="AE49" s="1007"/>
      <c r="AF49" s="1002"/>
      <c r="AG49" s="1003"/>
      <c r="AH49" s="1003"/>
      <c r="AI49" s="1003"/>
      <c r="AJ49" s="1004"/>
      <c r="AK49" s="947"/>
      <c r="AL49" s="938"/>
      <c r="AM49" s="938"/>
      <c r="AN49" s="938"/>
      <c r="AO49" s="938"/>
      <c r="AP49" s="938"/>
      <c r="AQ49" s="938"/>
      <c r="AR49" s="938"/>
      <c r="AS49" s="938"/>
      <c r="AT49" s="938"/>
      <c r="AU49" s="938"/>
      <c r="AV49" s="938"/>
      <c r="AW49" s="938"/>
      <c r="AX49" s="938"/>
      <c r="AY49" s="938"/>
      <c r="AZ49" s="1008"/>
      <c r="BA49" s="1008"/>
      <c r="BB49" s="1008"/>
      <c r="BC49" s="1008"/>
      <c r="BD49" s="1008"/>
      <c r="BE49" s="939"/>
      <c r="BF49" s="939"/>
      <c r="BG49" s="939"/>
      <c r="BH49" s="939"/>
      <c r="BI49" s="940"/>
      <c r="BJ49" s="91"/>
      <c r="BK49" s="91"/>
      <c r="BL49" s="91"/>
      <c r="BM49" s="91"/>
      <c r="BN49" s="91"/>
      <c r="BO49" s="100"/>
      <c r="BP49" s="100"/>
      <c r="BQ49" s="97">
        <v>43</v>
      </c>
      <c r="BR49" s="98"/>
      <c r="BS49" s="959"/>
      <c r="BT49" s="960"/>
      <c r="BU49" s="960"/>
      <c r="BV49" s="960"/>
      <c r="BW49" s="960"/>
      <c r="BX49" s="960"/>
      <c r="BY49" s="960"/>
      <c r="BZ49" s="960"/>
      <c r="CA49" s="960"/>
      <c r="CB49" s="960"/>
      <c r="CC49" s="960"/>
      <c r="CD49" s="960"/>
      <c r="CE49" s="960"/>
      <c r="CF49" s="960"/>
      <c r="CG49" s="981"/>
      <c r="CH49" s="956"/>
      <c r="CI49" s="957"/>
      <c r="CJ49" s="957"/>
      <c r="CK49" s="957"/>
      <c r="CL49" s="958"/>
      <c r="CM49" s="956"/>
      <c r="CN49" s="957"/>
      <c r="CO49" s="957"/>
      <c r="CP49" s="957"/>
      <c r="CQ49" s="958"/>
      <c r="CR49" s="956"/>
      <c r="CS49" s="957"/>
      <c r="CT49" s="957"/>
      <c r="CU49" s="957"/>
      <c r="CV49" s="958"/>
      <c r="CW49" s="956"/>
      <c r="CX49" s="957"/>
      <c r="CY49" s="957"/>
      <c r="CZ49" s="957"/>
      <c r="DA49" s="958"/>
      <c r="DB49" s="956"/>
      <c r="DC49" s="957"/>
      <c r="DD49" s="957"/>
      <c r="DE49" s="957"/>
      <c r="DF49" s="958"/>
      <c r="DG49" s="956"/>
      <c r="DH49" s="957"/>
      <c r="DI49" s="957"/>
      <c r="DJ49" s="957"/>
      <c r="DK49" s="958"/>
      <c r="DL49" s="956"/>
      <c r="DM49" s="957"/>
      <c r="DN49" s="957"/>
      <c r="DO49" s="957"/>
      <c r="DP49" s="958"/>
      <c r="DQ49" s="956"/>
      <c r="DR49" s="957"/>
      <c r="DS49" s="957"/>
      <c r="DT49" s="957"/>
      <c r="DU49" s="958"/>
      <c r="DV49" s="959"/>
      <c r="DW49" s="960"/>
      <c r="DX49" s="960"/>
      <c r="DY49" s="960"/>
      <c r="DZ49" s="961"/>
      <c r="EA49" s="89"/>
    </row>
    <row r="50" spans="1:131" ht="26.25" customHeight="1" x14ac:dyDescent="0.15">
      <c r="A50" s="97">
        <v>23</v>
      </c>
      <c r="B50" s="997"/>
      <c r="C50" s="998"/>
      <c r="D50" s="998"/>
      <c r="E50" s="998"/>
      <c r="F50" s="998"/>
      <c r="G50" s="998"/>
      <c r="H50" s="998"/>
      <c r="I50" s="998"/>
      <c r="J50" s="998"/>
      <c r="K50" s="998"/>
      <c r="L50" s="998"/>
      <c r="M50" s="998"/>
      <c r="N50" s="998"/>
      <c r="O50" s="998"/>
      <c r="P50" s="999"/>
      <c r="Q50" s="1000"/>
      <c r="R50" s="992"/>
      <c r="S50" s="992"/>
      <c r="T50" s="992"/>
      <c r="U50" s="992"/>
      <c r="V50" s="992"/>
      <c r="W50" s="992"/>
      <c r="X50" s="992"/>
      <c r="Y50" s="992"/>
      <c r="Z50" s="992"/>
      <c r="AA50" s="992"/>
      <c r="AB50" s="992"/>
      <c r="AC50" s="992"/>
      <c r="AD50" s="992"/>
      <c r="AE50" s="1001"/>
      <c r="AF50" s="1002"/>
      <c r="AG50" s="1003"/>
      <c r="AH50" s="1003"/>
      <c r="AI50" s="1003"/>
      <c r="AJ50" s="1004"/>
      <c r="AK50" s="991"/>
      <c r="AL50" s="992"/>
      <c r="AM50" s="992"/>
      <c r="AN50" s="992"/>
      <c r="AO50" s="992"/>
      <c r="AP50" s="992"/>
      <c r="AQ50" s="992"/>
      <c r="AR50" s="992"/>
      <c r="AS50" s="992"/>
      <c r="AT50" s="992"/>
      <c r="AU50" s="992"/>
      <c r="AV50" s="992"/>
      <c r="AW50" s="992"/>
      <c r="AX50" s="992"/>
      <c r="AY50" s="992"/>
      <c r="AZ50" s="993"/>
      <c r="BA50" s="993"/>
      <c r="BB50" s="993"/>
      <c r="BC50" s="993"/>
      <c r="BD50" s="993"/>
      <c r="BE50" s="939"/>
      <c r="BF50" s="939"/>
      <c r="BG50" s="939"/>
      <c r="BH50" s="939"/>
      <c r="BI50" s="940"/>
      <c r="BJ50" s="91"/>
      <c r="BK50" s="91"/>
      <c r="BL50" s="91"/>
      <c r="BM50" s="91"/>
      <c r="BN50" s="91"/>
      <c r="BO50" s="100"/>
      <c r="BP50" s="100"/>
      <c r="BQ50" s="97">
        <v>44</v>
      </c>
      <c r="BR50" s="98"/>
      <c r="BS50" s="959"/>
      <c r="BT50" s="960"/>
      <c r="BU50" s="960"/>
      <c r="BV50" s="960"/>
      <c r="BW50" s="960"/>
      <c r="BX50" s="960"/>
      <c r="BY50" s="960"/>
      <c r="BZ50" s="960"/>
      <c r="CA50" s="960"/>
      <c r="CB50" s="960"/>
      <c r="CC50" s="960"/>
      <c r="CD50" s="960"/>
      <c r="CE50" s="960"/>
      <c r="CF50" s="960"/>
      <c r="CG50" s="981"/>
      <c r="CH50" s="956"/>
      <c r="CI50" s="957"/>
      <c r="CJ50" s="957"/>
      <c r="CK50" s="957"/>
      <c r="CL50" s="958"/>
      <c r="CM50" s="956"/>
      <c r="CN50" s="957"/>
      <c r="CO50" s="957"/>
      <c r="CP50" s="957"/>
      <c r="CQ50" s="958"/>
      <c r="CR50" s="956"/>
      <c r="CS50" s="957"/>
      <c r="CT50" s="957"/>
      <c r="CU50" s="957"/>
      <c r="CV50" s="958"/>
      <c r="CW50" s="956"/>
      <c r="CX50" s="957"/>
      <c r="CY50" s="957"/>
      <c r="CZ50" s="957"/>
      <c r="DA50" s="958"/>
      <c r="DB50" s="956"/>
      <c r="DC50" s="957"/>
      <c r="DD50" s="957"/>
      <c r="DE50" s="957"/>
      <c r="DF50" s="958"/>
      <c r="DG50" s="956"/>
      <c r="DH50" s="957"/>
      <c r="DI50" s="957"/>
      <c r="DJ50" s="957"/>
      <c r="DK50" s="958"/>
      <c r="DL50" s="956"/>
      <c r="DM50" s="957"/>
      <c r="DN50" s="957"/>
      <c r="DO50" s="957"/>
      <c r="DP50" s="958"/>
      <c r="DQ50" s="956"/>
      <c r="DR50" s="957"/>
      <c r="DS50" s="957"/>
      <c r="DT50" s="957"/>
      <c r="DU50" s="958"/>
      <c r="DV50" s="959"/>
      <c r="DW50" s="960"/>
      <c r="DX50" s="960"/>
      <c r="DY50" s="960"/>
      <c r="DZ50" s="961"/>
      <c r="EA50" s="89"/>
    </row>
    <row r="51" spans="1:131" ht="26.25" customHeight="1" x14ac:dyDescent="0.15">
      <c r="A51" s="97">
        <v>24</v>
      </c>
      <c r="B51" s="997"/>
      <c r="C51" s="998"/>
      <c r="D51" s="998"/>
      <c r="E51" s="998"/>
      <c r="F51" s="998"/>
      <c r="G51" s="998"/>
      <c r="H51" s="998"/>
      <c r="I51" s="998"/>
      <c r="J51" s="998"/>
      <c r="K51" s="998"/>
      <c r="L51" s="998"/>
      <c r="M51" s="998"/>
      <c r="N51" s="998"/>
      <c r="O51" s="998"/>
      <c r="P51" s="999"/>
      <c r="Q51" s="1000"/>
      <c r="R51" s="992"/>
      <c r="S51" s="992"/>
      <c r="T51" s="992"/>
      <c r="U51" s="992"/>
      <c r="V51" s="992"/>
      <c r="W51" s="992"/>
      <c r="X51" s="992"/>
      <c r="Y51" s="992"/>
      <c r="Z51" s="992"/>
      <c r="AA51" s="992"/>
      <c r="AB51" s="992"/>
      <c r="AC51" s="992"/>
      <c r="AD51" s="992"/>
      <c r="AE51" s="1001"/>
      <c r="AF51" s="1002"/>
      <c r="AG51" s="1003"/>
      <c r="AH51" s="1003"/>
      <c r="AI51" s="1003"/>
      <c r="AJ51" s="1004"/>
      <c r="AK51" s="991"/>
      <c r="AL51" s="992"/>
      <c r="AM51" s="992"/>
      <c r="AN51" s="992"/>
      <c r="AO51" s="992"/>
      <c r="AP51" s="992"/>
      <c r="AQ51" s="992"/>
      <c r="AR51" s="992"/>
      <c r="AS51" s="992"/>
      <c r="AT51" s="992"/>
      <c r="AU51" s="992"/>
      <c r="AV51" s="992"/>
      <c r="AW51" s="992"/>
      <c r="AX51" s="992"/>
      <c r="AY51" s="992"/>
      <c r="AZ51" s="993"/>
      <c r="BA51" s="993"/>
      <c r="BB51" s="993"/>
      <c r="BC51" s="993"/>
      <c r="BD51" s="993"/>
      <c r="BE51" s="939"/>
      <c r="BF51" s="939"/>
      <c r="BG51" s="939"/>
      <c r="BH51" s="939"/>
      <c r="BI51" s="940"/>
      <c r="BJ51" s="91"/>
      <c r="BK51" s="91"/>
      <c r="BL51" s="91"/>
      <c r="BM51" s="91"/>
      <c r="BN51" s="91"/>
      <c r="BO51" s="100"/>
      <c r="BP51" s="100"/>
      <c r="BQ51" s="97">
        <v>45</v>
      </c>
      <c r="BR51" s="98"/>
      <c r="BS51" s="959"/>
      <c r="BT51" s="960"/>
      <c r="BU51" s="960"/>
      <c r="BV51" s="960"/>
      <c r="BW51" s="960"/>
      <c r="BX51" s="960"/>
      <c r="BY51" s="960"/>
      <c r="BZ51" s="960"/>
      <c r="CA51" s="960"/>
      <c r="CB51" s="960"/>
      <c r="CC51" s="960"/>
      <c r="CD51" s="960"/>
      <c r="CE51" s="960"/>
      <c r="CF51" s="960"/>
      <c r="CG51" s="981"/>
      <c r="CH51" s="956"/>
      <c r="CI51" s="957"/>
      <c r="CJ51" s="957"/>
      <c r="CK51" s="957"/>
      <c r="CL51" s="958"/>
      <c r="CM51" s="956"/>
      <c r="CN51" s="957"/>
      <c r="CO51" s="957"/>
      <c r="CP51" s="957"/>
      <c r="CQ51" s="958"/>
      <c r="CR51" s="956"/>
      <c r="CS51" s="957"/>
      <c r="CT51" s="957"/>
      <c r="CU51" s="957"/>
      <c r="CV51" s="958"/>
      <c r="CW51" s="956"/>
      <c r="CX51" s="957"/>
      <c r="CY51" s="957"/>
      <c r="CZ51" s="957"/>
      <c r="DA51" s="958"/>
      <c r="DB51" s="956"/>
      <c r="DC51" s="957"/>
      <c r="DD51" s="957"/>
      <c r="DE51" s="957"/>
      <c r="DF51" s="958"/>
      <c r="DG51" s="956"/>
      <c r="DH51" s="957"/>
      <c r="DI51" s="957"/>
      <c r="DJ51" s="957"/>
      <c r="DK51" s="958"/>
      <c r="DL51" s="956"/>
      <c r="DM51" s="957"/>
      <c r="DN51" s="957"/>
      <c r="DO51" s="957"/>
      <c r="DP51" s="958"/>
      <c r="DQ51" s="956"/>
      <c r="DR51" s="957"/>
      <c r="DS51" s="957"/>
      <c r="DT51" s="957"/>
      <c r="DU51" s="958"/>
      <c r="DV51" s="959"/>
      <c r="DW51" s="960"/>
      <c r="DX51" s="960"/>
      <c r="DY51" s="960"/>
      <c r="DZ51" s="961"/>
      <c r="EA51" s="89"/>
    </row>
    <row r="52" spans="1:131" ht="26.25" customHeight="1" x14ac:dyDescent="0.15">
      <c r="A52" s="97">
        <v>25</v>
      </c>
      <c r="B52" s="997"/>
      <c r="C52" s="998"/>
      <c r="D52" s="998"/>
      <c r="E52" s="998"/>
      <c r="F52" s="998"/>
      <c r="G52" s="998"/>
      <c r="H52" s="998"/>
      <c r="I52" s="998"/>
      <c r="J52" s="998"/>
      <c r="K52" s="998"/>
      <c r="L52" s="998"/>
      <c r="M52" s="998"/>
      <c r="N52" s="998"/>
      <c r="O52" s="998"/>
      <c r="P52" s="999"/>
      <c r="Q52" s="1000"/>
      <c r="R52" s="992"/>
      <c r="S52" s="992"/>
      <c r="T52" s="992"/>
      <c r="U52" s="992"/>
      <c r="V52" s="992"/>
      <c r="W52" s="992"/>
      <c r="X52" s="992"/>
      <c r="Y52" s="992"/>
      <c r="Z52" s="992"/>
      <c r="AA52" s="992"/>
      <c r="AB52" s="992"/>
      <c r="AC52" s="992"/>
      <c r="AD52" s="992"/>
      <c r="AE52" s="1001"/>
      <c r="AF52" s="1002"/>
      <c r="AG52" s="1003"/>
      <c r="AH52" s="1003"/>
      <c r="AI52" s="1003"/>
      <c r="AJ52" s="1004"/>
      <c r="AK52" s="991"/>
      <c r="AL52" s="992"/>
      <c r="AM52" s="992"/>
      <c r="AN52" s="992"/>
      <c r="AO52" s="992"/>
      <c r="AP52" s="992"/>
      <c r="AQ52" s="992"/>
      <c r="AR52" s="992"/>
      <c r="AS52" s="992"/>
      <c r="AT52" s="992"/>
      <c r="AU52" s="992"/>
      <c r="AV52" s="992"/>
      <c r="AW52" s="992"/>
      <c r="AX52" s="992"/>
      <c r="AY52" s="992"/>
      <c r="AZ52" s="993"/>
      <c r="BA52" s="993"/>
      <c r="BB52" s="993"/>
      <c r="BC52" s="993"/>
      <c r="BD52" s="993"/>
      <c r="BE52" s="939"/>
      <c r="BF52" s="939"/>
      <c r="BG52" s="939"/>
      <c r="BH52" s="939"/>
      <c r="BI52" s="940"/>
      <c r="BJ52" s="91"/>
      <c r="BK52" s="91"/>
      <c r="BL52" s="91"/>
      <c r="BM52" s="91"/>
      <c r="BN52" s="91"/>
      <c r="BO52" s="100"/>
      <c r="BP52" s="100"/>
      <c r="BQ52" s="97">
        <v>46</v>
      </c>
      <c r="BR52" s="98"/>
      <c r="BS52" s="959"/>
      <c r="BT52" s="960"/>
      <c r="BU52" s="960"/>
      <c r="BV52" s="960"/>
      <c r="BW52" s="960"/>
      <c r="BX52" s="960"/>
      <c r="BY52" s="960"/>
      <c r="BZ52" s="960"/>
      <c r="CA52" s="960"/>
      <c r="CB52" s="960"/>
      <c r="CC52" s="960"/>
      <c r="CD52" s="960"/>
      <c r="CE52" s="960"/>
      <c r="CF52" s="960"/>
      <c r="CG52" s="981"/>
      <c r="CH52" s="956"/>
      <c r="CI52" s="957"/>
      <c r="CJ52" s="957"/>
      <c r="CK52" s="957"/>
      <c r="CL52" s="958"/>
      <c r="CM52" s="956"/>
      <c r="CN52" s="957"/>
      <c r="CO52" s="957"/>
      <c r="CP52" s="957"/>
      <c r="CQ52" s="958"/>
      <c r="CR52" s="956"/>
      <c r="CS52" s="957"/>
      <c r="CT52" s="957"/>
      <c r="CU52" s="957"/>
      <c r="CV52" s="958"/>
      <c r="CW52" s="956"/>
      <c r="CX52" s="957"/>
      <c r="CY52" s="957"/>
      <c r="CZ52" s="957"/>
      <c r="DA52" s="958"/>
      <c r="DB52" s="956"/>
      <c r="DC52" s="957"/>
      <c r="DD52" s="957"/>
      <c r="DE52" s="957"/>
      <c r="DF52" s="958"/>
      <c r="DG52" s="956"/>
      <c r="DH52" s="957"/>
      <c r="DI52" s="957"/>
      <c r="DJ52" s="957"/>
      <c r="DK52" s="958"/>
      <c r="DL52" s="956"/>
      <c r="DM52" s="957"/>
      <c r="DN52" s="957"/>
      <c r="DO52" s="957"/>
      <c r="DP52" s="958"/>
      <c r="DQ52" s="956"/>
      <c r="DR52" s="957"/>
      <c r="DS52" s="957"/>
      <c r="DT52" s="957"/>
      <c r="DU52" s="958"/>
      <c r="DV52" s="959"/>
      <c r="DW52" s="960"/>
      <c r="DX52" s="960"/>
      <c r="DY52" s="960"/>
      <c r="DZ52" s="961"/>
      <c r="EA52" s="89"/>
    </row>
    <row r="53" spans="1:131" ht="26.25" customHeight="1" x14ac:dyDescent="0.15">
      <c r="A53" s="97">
        <v>26</v>
      </c>
      <c r="B53" s="997"/>
      <c r="C53" s="998"/>
      <c r="D53" s="998"/>
      <c r="E53" s="998"/>
      <c r="F53" s="998"/>
      <c r="G53" s="998"/>
      <c r="H53" s="998"/>
      <c r="I53" s="998"/>
      <c r="J53" s="998"/>
      <c r="K53" s="998"/>
      <c r="L53" s="998"/>
      <c r="M53" s="998"/>
      <c r="N53" s="998"/>
      <c r="O53" s="998"/>
      <c r="P53" s="999"/>
      <c r="Q53" s="1000"/>
      <c r="R53" s="992"/>
      <c r="S53" s="992"/>
      <c r="T53" s="992"/>
      <c r="U53" s="992"/>
      <c r="V53" s="992"/>
      <c r="W53" s="992"/>
      <c r="X53" s="992"/>
      <c r="Y53" s="992"/>
      <c r="Z53" s="992"/>
      <c r="AA53" s="992"/>
      <c r="AB53" s="992"/>
      <c r="AC53" s="992"/>
      <c r="AD53" s="992"/>
      <c r="AE53" s="1001"/>
      <c r="AF53" s="1002"/>
      <c r="AG53" s="1003"/>
      <c r="AH53" s="1003"/>
      <c r="AI53" s="1003"/>
      <c r="AJ53" s="1004"/>
      <c r="AK53" s="991"/>
      <c r="AL53" s="992"/>
      <c r="AM53" s="992"/>
      <c r="AN53" s="992"/>
      <c r="AO53" s="992"/>
      <c r="AP53" s="992"/>
      <c r="AQ53" s="992"/>
      <c r="AR53" s="992"/>
      <c r="AS53" s="992"/>
      <c r="AT53" s="992"/>
      <c r="AU53" s="992"/>
      <c r="AV53" s="992"/>
      <c r="AW53" s="992"/>
      <c r="AX53" s="992"/>
      <c r="AY53" s="992"/>
      <c r="AZ53" s="993"/>
      <c r="BA53" s="993"/>
      <c r="BB53" s="993"/>
      <c r="BC53" s="993"/>
      <c r="BD53" s="993"/>
      <c r="BE53" s="939"/>
      <c r="BF53" s="939"/>
      <c r="BG53" s="939"/>
      <c r="BH53" s="939"/>
      <c r="BI53" s="940"/>
      <c r="BJ53" s="91"/>
      <c r="BK53" s="91"/>
      <c r="BL53" s="91"/>
      <c r="BM53" s="91"/>
      <c r="BN53" s="91"/>
      <c r="BO53" s="100"/>
      <c r="BP53" s="100"/>
      <c r="BQ53" s="97">
        <v>47</v>
      </c>
      <c r="BR53" s="98"/>
      <c r="BS53" s="959"/>
      <c r="BT53" s="960"/>
      <c r="BU53" s="960"/>
      <c r="BV53" s="960"/>
      <c r="BW53" s="960"/>
      <c r="BX53" s="960"/>
      <c r="BY53" s="960"/>
      <c r="BZ53" s="960"/>
      <c r="CA53" s="960"/>
      <c r="CB53" s="960"/>
      <c r="CC53" s="960"/>
      <c r="CD53" s="960"/>
      <c r="CE53" s="960"/>
      <c r="CF53" s="960"/>
      <c r="CG53" s="981"/>
      <c r="CH53" s="956"/>
      <c r="CI53" s="957"/>
      <c r="CJ53" s="957"/>
      <c r="CK53" s="957"/>
      <c r="CL53" s="958"/>
      <c r="CM53" s="956"/>
      <c r="CN53" s="957"/>
      <c r="CO53" s="957"/>
      <c r="CP53" s="957"/>
      <c r="CQ53" s="958"/>
      <c r="CR53" s="956"/>
      <c r="CS53" s="957"/>
      <c r="CT53" s="957"/>
      <c r="CU53" s="957"/>
      <c r="CV53" s="958"/>
      <c r="CW53" s="956"/>
      <c r="CX53" s="957"/>
      <c r="CY53" s="957"/>
      <c r="CZ53" s="957"/>
      <c r="DA53" s="958"/>
      <c r="DB53" s="956"/>
      <c r="DC53" s="957"/>
      <c r="DD53" s="957"/>
      <c r="DE53" s="957"/>
      <c r="DF53" s="958"/>
      <c r="DG53" s="956"/>
      <c r="DH53" s="957"/>
      <c r="DI53" s="957"/>
      <c r="DJ53" s="957"/>
      <c r="DK53" s="958"/>
      <c r="DL53" s="956"/>
      <c r="DM53" s="957"/>
      <c r="DN53" s="957"/>
      <c r="DO53" s="957"/>
      <c r="DP53" s="958"/>
      <c r="DQ53" s="956"/>
      <c r="DR53" s="957"/>
      <c r="DS53" s="957"/>
      <c r="DT53" s="957"/>
      <c r="DU53" s="958"/>
      <c r="DV53" s="959"/>
      <c r="DW53" s="960"/>
      <c r="DX53" s="960"/>
      <c r="DY53" s="960"/>
      <c r="DZ53" s="961"/>
      <c r="EA53" s="89"/>
    </row>
    <row r="54" spans="1:131" ht="26.25" customHeight="1" x14ac:dyDescent="0.15">
      <c r="A54" s="97">
        <v>27</v>
      </c>
      <c r="B54" s="997"/>
      <c r="C54" s="998"/>
      <c r="D54" s="998"/>
      <c r="E54" s="998"/>
      <c r="F54" s="998"/>
      <c r="G54" s="998"/>
      <c r="H54" s="998"/>
      <c r="I54" s="998"/>
      <c r="J54" s="998"/>
      <c r="K54" s="998"/>
      <c r="L54" s="998"/>
      <c r="M54" s="998"/>
      <c r="N54" s="998"/>
      <c r="O54" s="998"/>
      <c r="P54" s="999"/>
      <c r="Q54" s="1000"/>
      <c r="R54" s="992"/>
      <c r="S54" s="992"/>
      <c r="T54" s="992"/>
      <c r="U54" s="992"/>
      <c r="V54" s="992"/>
      <c r="W54" s="992"/>
      <c r="X54" s="992"/>
      <c r="Y54" s="992"/>
      <c r="Z54" s="992"/>
      <c r="AA54" s="992"/>
      <c r="AB54" s="992"/>
      <c r="AC54" s="992"/>
      <c r="AD54" s="992"/>
      <c r="AE54" s="1001"/>
      <c r="AF54" s="1002"/>
      <c r="AG54" s="1003"/>
      <c r="AH54" s="1003"/>
      <c r="AI54" s="1003"/>
      <c r="AJ54" s="1004"/>
      <c r="AK54" s="991"/>
      <c r="AL54" s="992"/>
      <c r="AM54" s="992"/>
      <c r="AN54" s="992"/>
      <c r="AO54" s="992"/>
      <c r="AP54" s="992"/>
      <c r="AQ54" s="992"/>
      <c r="AR54" s="992"/>
      <c r="AS54" s="992"/>
      <c r="AT54" s="992"/>
      <c r="AU54" s="992"/>
      <c r="AV54" s="992"/>
      <c r="AW54" s="992"/>
      <c r="AX54" s="992"/>
      <c r="AY54" s="992"/>
      <c r="AZ54" s="993"/>
      <c r="BA54" s="993"/>
      <c r="BB54" s="993"/>
      <c r="BC54" s="993"/>
      <c r="BD54" s="993"/>
      <c r="BE54" s="939"/>
      <c r="BF54" s="939"/>
      <c r="BG54" s="939"/>
      <c r="BH54" s="939"/>
      <c r="BI54" s="940"/>
      <c r="BJ54" s="91"/>
      <c r="BK54" s="91"/>
      <c r="BL54" s="91"/>
      <c r="BM54" s="91"/>
      <c r="BN54" s="91"/>
      <c r="BO54" s="100"/>
      <c r="BP54" s="100"/>
      <c r="BQ54" s="97">
        <v>48</v>
      </c>
      <c r="BR54" s="98"/>
      <c r="BS54" s="959"/>
      <c r="BT54" s="960"/>
      <c r="BU54" s="960"/>
      <c r="BV54" s="960"/>
      <c r="BW54" s="960"/>
      <c r="BX54" s="960"/>
      <c r="BY54" s="960"/>
      <c r="BZ54" s="960"/>
      <c r="CA54" s="960"/>
      <c r="CB54" s="960"/>
      <c r="CC54" s="960"/>
      <c r="CD54" s="960"/>
      <c r="CE54" s="960"/>
      <c r="CF54" s="960"/>
      <c r="CG54" s="981"/>
      <c r="CH54" s="956"/>
      <c r="CI54" s="957"/>
      <c r="CJ54" s="957"/>
      <c r="CK54" s="957"/>
      <c r="CL54" s="958"/>
      <c r="CM54" s="956"/>
      <c r="CN54" s="957"/>
      <c r="CO54" s="957"/>
      <c r="CP54" s="957"/>
      <c r="CQ54" s="958"/>
      <c r="CR54" s="956"/>
      <c r="CS54" s="957"/>
      <c r="CT54" s="957"/>
      <c r="CU54" s="957"/>
      <c r="CV54" s="958"/>
      <c r="CW54" s="956"/>
      <c r="CX54" s="957"/>
      <c r="CY54" s="957"/>
      <c r="CZ54" s="957"/>
      <c r="DA54" s="958"/>
      <c r="DB54" s="956"/>
      <c r="DC54" s="957"/>
      <c r="DD54" s="957"/>
      <c r="DE54" s="957"/>
      <c r="DF54" s="958"/>
      <c r="DG54" s="956"/>
      <c r="DH54" s="957"/>
      <c r="DI54" s="957"/>
      <c r="DJ54" s="957"/>
      <c r="DK54" s="958"/>
      <c r="DL54" s="956"/>
      <c r="DM54" s="957"/>
      <c r="DN54" s="957"/>
      <c r="DO54" s="957"/>
      <c r="DP54" s="958"/>
      <c r="DQ54" s="956"/>
      <c r="DR54" s="957"/>
      <c r="DS54" s="957"/>
      <c r="DT54" s="957"/>
      <c r="DU54" s="958"/>
      <c r="DV54" s="959"/>
      <c r="DW54" s="960"/>
      <c r="DX54" s="960"/>
      <c r="DY54" s="960"/>
      <c r="DZ54" s="961"/>
      <c r="EA54" s="89"/>
    </row>
    <row r="55" spans="1:131" ht="26.25" customHeight="1" x14ac:dyDescent="0.15">
      <c r="A55" s="97">
        <v>28</v>
      </c>
      <c r="B55" s="997"/>
      <c r="C55" s="998"/>
      <c r="D55" s="998"/>
      <c r="E55" s="998"/>
      <c r="F55" s="998"/>
      <c r="G55" s="998"/>
      <c r="H55" s="998"/>
      <c r="I55" s="998"/>
      <c r="J55" s="998"/>
      <c r="K55" s="998"/>
      <c r="L55" s="998"/>
      <c r="M55" s="998"/>
      <c r="N55" s="998"/>
      <c r="O55" s="998"/>
      <c r="P55" s="999"/>
      <c r="Q55" s="1000"/>
      <c r="R55" s="992"/>
      <c r="S55" s="992"/>
      <c r="T55" s="992"/>
      <c r="U55" s="992"/>
      <c r="V55" s="992"/>
      <c r="W55" s="992"/>
      <c r="X55" s="992"/>
      <c r="Y55" s="992"/>
      <c r="Z55" s="992"/>
      <c r="AA55" s="992"/>
      <c r="AB55" s="992"/>
      <c r="AC55" s="992"/>
      <c r="AD55" s="992"/>
      <c r="AE55" s="1001"/>
      <c r="AF55" s="1002"/>
      <c r="AG55" s="1003"/>
      <c r="AH55" s="1003"/>
      <c r="AI55" s="1003"/>
      <c r="AJ55" s="1004"/>
      <c r="AK55" s="991"/>
      <c r="AL55" s="992"/>
      <c r="AM55" s="992"/>
      <c r="AN55" s="992"/>
      <c r="AO55" s="992"/>
      <c r="AP55" s="992"/>
      <c r="AQ55" s="992"/>
      <c r="AR55" s="992"/>
      <c r="AS55" s="992"/>
      <c r="AT55" s="992"/>
      <c r="AU55" s="992"/>
      <c r="AV55" s="992"/>
      <c r="AW55" s="992"/>
      <c r="AX55" s="992"/>
      <c r="AY55" s="992"/>
      <c r="AZ55" s="993"/>
      <c r="BA55" s="993"/>
      <c r="BB55" s="993"/>
      <c r="BC55" s="993"/>
      <c r="BD55" s="993"/>
      <c r="BE55" s="939"/>
      <c r="BF55" s="939"/>
      <c r="BG55" s="939"/>
      <c r="BH55" s="939"/>
      <c r="BI55" s="940"/>
      <c r="BJ55" s="91"/>
      <c r="BK55" s="91"/>
      <c r="BL55" s="91"/>
      <c r="BM55" s="91"/>
      <c r="BN55" s="91"/>
      <c r="BO55" s="100"/>
      <c r="BP55" s="100"/>
      <c r="BQ55" s="97">
        <v>49</v>
      </c>
      <c r="BR55" s="98"/>
      <c r="BS55" s="959"/>
      <c r="BT55" s="960"/>
      <c r="BU55" s="960"/>
      <c r="BV55" s="960"/>
      <c r="BW55" s="960"/>
      <c r="BX55" s="960"/>
      <c r="BY55" s="960"/>
      <c r="BZ55" s="960"/>
      <c r="CA55" s="960"/>
      <c r="CB55" s="960"/>
      <c r="CC55" s="960"/>
      <c r="CD55" s="960"/>
      <c r="CE55" s="960"/>
      <c r="CF55" s="960"/>
      <c r="CG55" s="981"/>
      <c r="CH55" s="956"/>
      <c r="CI55" s="957"/>
      <c r="CJ55" s="957"/>
      <c r="CK55" s="957"/>
      <c r="CL55" s="958"/>
      <c r="CM55" s="956"/>
      <c r="CN55" s="957"/>
      <c r="CO55" s="957"/>
      <c r="CP55" s="957"/>
      <c r="CQ55" s="958"/>
      <c r="CR55" s="956"/>
      <c r="CS55" s="957"/>
      <c r="CT55" s="957"/>
      <c r="CU55" s="957"/>
      <c r="CV55" s="958"/>
      <c r="CW55" s="956"/>
      <c r="CX55" s="957"/>
      <c r="CY55" s="957"/>
      <c r="CZ55" s="957"/>
      <c r="DA55" s="958"/>
      <c r="DB55" s="956"/>
      <c r="DC55" s="957"/>
      <c r="DD55" s="957"/>
      <c r="DE55" s="957"/>
      <c r="DF55" s="958"/>
      <c r="DG55" s="956"/>
      <c r="DH55" s="957"/>
      <c r="DI55" s="957"/>
      <c r="DJ55" s="957"/>
      <c r="DK55" s="958"/>
      <c r="DL55" s="956"/>
      <c r="DM55" s="957"/>
      <c r="DN55" s="957"/>
      <c r="DO55" s="957"/>
      <c r="DP55" s="958"/>
      <c r="DQ55" s="956"/>
      <c r="DR55" s="957"/>
      <c r="DS55" s="957"/>
      <c r="DT55" s="957"/>
      <c r="DU55" s="958"/>
      <c r="DV55" s="959"/>
      <c r="DW55" s="960"/>
      <c r="DX55" s="960"/>
      <c r="DY55" s="960"/>
      <c r="DZ55" s="961"/>
      <c r="EA55" s="89"/>
    </row>
    <row r="56" spans="1:131" ht="26.25" customHeight="1" x14ac:dyDescent="0.15">
      <c r="A56" s="97">
        <v>29</v>
      </c>
      <c r="B56" s="997"/>
      <c r="C56" s="998"/>
      <c r="D56" s="998"/>
      <c r="E56" s="998"/>
      <c r="F56" s="998"/>
      <c r="G56" s="998"/>
      <c r="H56" s="998"/>
      <c r="I56" s="998"/>
      <c r="J56" s="998"/>
      <c r="K56" s="998"/>
      <c r="L56" s="998"/>
      <c r="M56" s="998"/>
      <c r="N56" s="998"/>
      <c r="O56" s="998"/>
      <c r="P56" s="999"/>
      <c r="Q56" s="1000"/>
      <c r="R56" s="992"/>
      <c r="S56" s="992"/>
      <c r="T56" s="992"/>
      <c r="U56" s="992"/>
      <c r="V56" s="992"/>
      <c r="W56" s="992"/>
      <c r="X56" s="992"/>
      <c r="Y56" s="992"/>
      <c r="Z56" s="992"/>
      <c r="AA56" s="992"/>
      <c r="AB56" s="992"/>
      <c r="AC56" s="992"/>
      <c r="AD56" s="992"/>
      <c r="AE56" s="1001"/>
      <c r="AF56" s="1002"/>
      <c r="AG56" s="1003"/>
      <c r="AH56" s="1003"/>
      <c r="AI56" s="1003"/>
      <c r="AJ56" s="1004"/>
      <c r="AK56" s="991"/>
      <c r="AL56" s="992"/>
      <c r="AM56" s="992"/>
      <c r="AN56" s="992"/>
      <c r="AO56" s="992"/>
      <c r="AP56" s="992"/>
      <c r="AQ56" s="992"/>
      <c r="AR56" s="992"/>
      <c r="AS56" s="992"/>
      <c r="AT56" s="992"/>
      <c r="AU56" s="992"/>
      <c r="AV56" s="992"/>
      <c r="AW56" s="992"/>
      <c r="AX56" s="992"/>
      <c r="AY56" s="992"/>
      <c r="AZ56" s="993"/>
      <c r="BA56" s="993"/>
      <c r="BB56" s="993"/>
      <c r="BC56" s="993"/>
      <c r="BD56" s="993"/>
      <c r="BE56" s="939"/>
      <c r="BF56" s="939"/>
      <c r="BG56" s="939"/>
      <c r="BH56" s="939"/>
      <c r="BI56" s="940"/>
      <c r="BJ56" s="91"/>
      <c r="BK56" s="91"/>
      <c r="BL56" s="91"/>
      <c r="BM56" s="91"/>
      <c r="BN56" s="91"/>
      <c r="BO56" s="100"/>
      <c r="BP56" s="100"/>
      <c r="BQ56" s="97">
        <v>50</v>
      </c>
      <c r="BR56" s="98"/>
      <c r="BS56" s="959"/>
      <c r="BT56" s="960"/>
      <c r="BU56" s="960"/>
      <c r="BV56" s="960"/>
      <c r="BW56" s="960"/>
      <c r="BX56" s="960"/>
      <c r="BY56" s="960"/>
      <c r="BZ56" s="960"/>
      <c r="CA56" s="960"/>
      <c r="CB56" s="960"/>
      <c r="CC56" s="960"/>
      <c r="CD56" s="960"/>
      <c r="CE56" s="960"/>
      <c r="CF56" s="960"/>
      <c r="CG56" s="981"/>
      <c r="CH56" s="956"/>
      <c r="CI56" s="957"/>
      <c r="CJ56" s="957"/>
      <c r="CK56" s="957"/>
      <c r="CL56" s="958"/>
      <c r="CM56" s="956"/>
      <c r="CN56" s="957"/>
      <c r="CO56" s="957"/>
      <c r="CP56" s="957"/>
      <c r="CQ56" s="958"/>
      <c r="CR56" s="956"/>
      <c r="CS56" s="957"/>
      <c r="CT56" s="957"/>
      <c r="CU56" s="957"/>
      <c r="CV56" s="958"/>
      <c r="CW56" s="956"/>
      <c r="CX56" s="957"/>
      <c r="CY56" s="957"/>
      <c r="CZ56" s="957"/>
      <c r="DA56" s="958"/>
      <c r="DB56" s="956"/>
      <c r="DC56" s="957"/>
      <c r="DD56" s="957"/>
      <c r="DE56" s="957"/>
      <c r="DF56" s="958"/>
      <c r="DG56" s="956"/>
      <c r="DH56" s="957"/>
      <c r="DI56" s="957"/>
      <c r="DJ56" s="957"/>
      <c r="DK56" s="958"/>
      <c r="DL56" s="956"/>
      <c r="DM56" s="957"/>
      <c r="DN56" s="957"/>
      <c r="DO56" s="957"/>
      <c r="DP56" s="958"/>
      <c r="DQ56" s="956"/>
      <c r="DR56" s="957"/>
      <c r="DS56" s="957"/>
      <c r="DT56" s="957"/>
      <c r="DU56" s="958"/>
      <c r="DV56" s="959"/>
      <c r="DW56" s="960"/>
      <c r="DX56" s="960"/>
      <c r="DY56" s="960"/>
      <c r="DZ56" s="961"/>
      <c r="EA56" s="89"/>
    </row>
    <row r="57" spans="1:131" ht="26.25" customHeight="1" x14ac:dyDescent="0.15">
      <c r="A57" s="97">
        <v>30</v>
      </c>
      <c r="B57" s="997"/>
      <c r="C57" s="998"/>
      <c r="D57" s="998"/>
      <c r="E57" s="998"/>
      <c r="F57" s="998"/>
      <c r="G57" s="998"/>
      <c r="H57" s="998"/>
      <c r="I57" s="998"/>
      <c r="J57" s="998"/>
      <c r="K57" s="998"/>
      <c r="L57" s="998"/>
      <c r="M57" s="998"/>
      <c r="N57" s="998"/>
      <c r="O57" s="998"/>
      <c r="P57" s="999"/>
      <c r="Q57" s="1000"/>
      <c r="R57" s="992"/>
      <c r="S57" s="992"/>
      <c r="T57" s="992"/>
      <c r="U57" s="992"/>
      <c r="V57" s="992"/>
      <c r="W57" s="992"/>
      <c r="X57" s="992"/>
      <c r="Y57" s="992"/>
      <c r="Z57" s="992"/>
      <c r="AA57" s="992"/>
      <c r="AB57" s="992"/>
      <c r="AC57" s="992"/>
      <c r="AD57" s="992"/>
      <c r="AE57" s="1001"/>
      <c r="AF57" s="1002"/>
      <c r="AG57" s="1003"/>
      <c r="AH57" s="1003"/>
      <c r="AI57" s="1003"/>
      <c r="AJ57" s="1004"/>
      <c r="AK57" s="991"/>
      <c r="AL57" s="992"/>
      <c r="AM57" s="992"/>
      <c r="AN57" s="992"/>
      <c r="AO57" s="992"/>
      <c r="AP57" s="992"/>
      <c r="AQ57" s="992"/>
      <c r="AR57" s="992"/>
      <c r="AS57" s="992"/>
      <c r="AT57" s="992"/>
      <c r="AU57" s="992"/>
      <c r="AV57" s="992"/>
      <c r="AW57" s="992"/>
      <c r="AX57" s="992"/>
      <c r="AY57" s="992"/>
      <c r="AZ57" s="993"/>
      <c r="BA57" s="993"/>
      <c r="BB57" s="993"/>
      <c r="BC57" s="993"/>
      <c r="BD57" s="993"/>
      <c r="BE57" s="939"/>
      <c r="BF57" s="939"/>
      <c r="BG57" s="939"/>
      <c r="BH57" s="939"/>
      <c r="BI57" s="940"/>
      <c r="BJ57" s="91"/>
      <c r="BK57" s="91"/>
      <c r="BL57" s="91"/>
      <c r="BM57" s="91"/>
      <c r="BN57" s="91"/>
      <c r="BO57" s="100"/>
      <c r="BP57" s="100"/>
      <c r="BQ57" s="97">
        <v>51</v>
      </c>
      <c r="BR57" s="98"/>
      <c r="BS57" s="959"/>
      <c r="BT57" s="960"/>
      <c r="BU57" s="960"/>
      <c r="BV57" s="960"/>
      <c r="BW57" s="960"/>
      <c r="BX57" s="960"/>
      <c r="BY57" s="960"/>
      <c r="BZ57" s="960"/>
      <c r="CA57" s="960"/>
      <c r="CB57" s="960"/>
      <c r="CC57" s="960"/>
      <c r="CD57" s="960"/>
      <c r="CE57" s="960"/>
      <c r="CF57" s="960"/>
      <c r="CG57" s="981"/>
      <c r="CH57" s="956"/>
      <c r="CI57" s="957"/>
      <c r="CJ57" s="957"/>
      <c r="CK57" s="957"/>
      <c r="CL57" s="958"/>
      <c r="CM57" s="956"/>
      <c r="CN57" s="957"/>
      <c r="CO57" s="957"/>
      <c r="CP57" s="957"/>
      <c r="CQ57" s="958"/>
      <c r="CR57" s="956"/>
      <c r="CS57" s="957"/>
      <c r="CT57" s="957"/>
      <c r="CU57" s="957"/>
      <c r="CV57" s="958"/>
      <c r="CW57" s="956"/>
      <c r="CX57" s="957"/>
      <c r="CY57" s="957"/>
      <c r="CZ57" s="957"/>
      <c r="DA57" s="958"/>
      <c r="DB57" s="956"/>
      <c r="DC57" s="957"/>
      <c r="DD57" s="957"/>
      <c r="DE57" s="957"/>
      <c r="DF57" s="958"/>
      <c r="DG57" s="956"/>
      <c r="DH57" s="957"/>
      <c r="DI57" s="957"/>
      <c r="DJ57" s="957"/>
      <c r="DK57" s="958"/>
      <c r="DL57" s="956"/>
      <c r="DM57" s="957"/>
      <c r="DN57" s="957"/>
      <c r="DO57" s="957"/>
      <c r="DP57" s="958"/>
      <c r="DQ57" s="956"/>
      <c r="DR57" s="957"/>
      <c r="DS57" s="957"/>
      <c r="DT57" s="957"/>
      <c r="DU57" s="958"/>
      <c r="DV57" s="959"/>
      <c r="DW57" s="960"/>
      <c r="DX57" s="960"/>
      <c r="DY57" s="960"/>
      <c r="DZ57" s="961"/>
      <c r="EA57" s="89"/>
    </row>
    <row r="58" spans="1:131" ht="26.25" customHeight="1" x14ac:dyDescent="0.15">
      <c r="A58" s="97">
        <v>31</v>
      </c>
      <c r="B58" s="997"/>
      <c r="C58" s="998"/>
      <c r="D58" s="998"/>
      <c r="E58" s="998"/>
      <c r="F58" s="998"/>
      <c r="G58" s="998"/>
      <c r="H58" s="998"/>
      <c r="I58" s="998"/>
      <c r="J58" s="998"/>
      <c r="K58" s="998"/>
      <c r="L58" s="998"/>
      <c r="M58" s="998"/>
      <c r="N58" s="998"/>
      <c r="O58" s="998"/>
      <c r="P58" s="999"/>
      <c r="Q58" s="1000"/>
      <c r="R58" s="992"/>
      <c r="S58" s="992"/>
      <c r="T58" s="992"/>
      <c r="U58" s="992"/>
      <c r="V58" s="992"/>
      <c r="W58" s="992"/>
      <c r="X58" s="992"/>
      <c r="Y58" s="992"/>
      <c r="Z58" s="992"/>
      <c r="AA58" s="992"/>
      <c r="AB58" s="992"/>
      <c r="AC58" s="992"/>
      <c r="AD58" s="992"/>
      <c r="AE58" s="1001"/>
      <c r="AF58" s="1002"/>
      <c r="AG58" s="1003"/>
      <c r="AH58" s="1003"/>
      <c r="AI58" s="1003"/>
      <c r="AJ58" s="1004"/>
      <c r="AK58" s="991"/>
      <c r="AL58" s="992"/>
      <c r="AM58" s="992"/>
      <c r="AN58" s="992"/>
      <c r="AO58" s="992"/>
      <c r="AP58" s="992"/>
      <c r="AQ58" s="992"/>
      <c r="AR58" s="992"/>
      <c r="AS58" s="992"/>
      <c r="AT58" s="992"/>
      <c r="AU58" s="992"/>
      <c r="AV58" s="992"/>
      <c r="AW58" s="992"/>
      <c r="AX58" s="992"/>
      <c r="AY58" s="992"/>
      <c r="AZ58" s="993"/>
      <c r="BA58" s="993"/>
      <c r="BB58" s="993"/>
      <c r="BC58" s="993"/>
      <c r="BD58" s="993"/>
      <c r="BE58" s="939"/>
      <c r="BF58" s="939"/>
      <c r="BG58" s="939"/>
      <c r="BH58" s="939"/>
      <c r="BI58" s="940"/>
      <c r="BJ58" s="91"/>
      <c r="BK58" s="91"/>
      <c r="BL58" s="91"/>
      <c r="BM58" s="91"/>
      <c r="BN58" s="91"/>
      <c r="BO58" s="100"/>
      <c r="BP58" s="100"/>
      <c r="BQ58" s="97">
        <v>52</v>
      </c>
      <c r="BR58" s="98"/>
      <c r="BS58" s="959"/>
      <c r="BT58" s="960"/>
      <c r="BU58" s="960"/>
      <c r="BV58" s="960"/>
      <c r="BW58" s="960"/>
      <c r="BX58" s="960"/>
      <c r="BY58" s="960"/>
      <c r="BZ58" s="960"/>
      <c r="CA58" s="960"/>
      <c r="CB58" s="960"/>
      <c r="CC58" s="960"/>
      <c r="CD58" s="960"/>
      <c r="CE58" s="960"/>
      <c r="CF58" s="960"/>
      <c r="CG58" s="981"/>
      <c r="CH58" s="956"/>
      <c r="CI58" s="957"/>
      <c r="CJ58" s="957"/>
      <c r="CK58" s="957"/>
      <c r="CL58" s="958"/>
      <c r="CM58" s="956"/>
      <c r="CN58" s="957"/>
      <c r="CO58" s="957"/>
      <c r="CP58" s="957"/>
      <c r="CQ58" s="958"/>
      <c r="CR58" s="956"/>
      <c r="CS58" s="957"/>
      <c r="CT58" s="957"/>
      <c r="CU58" s="957"/>
      <c r="CV58" s="958"/>
      <c r="CW58" s="956"/>
      <c r="CX58" s="957"/>
      <c r="CY58" s="957"/>
      <c r="CZ58" s="957"/>
      <c r="DA58" s="958"/>
      <c r="DB58" s="956"/>
      <c r="DC58" s="957"/>
      <c r="DD58" s="957"/>
      <c r="DE58" s="957"/>
      <c r="DF58" s="958"/>
      <c r="DG58" s="956"/>
      <c r="DH58" s="957"/>
      <c r="DI58" s="957"/>
      <c r="DJ58" s="957"/>
      <c r="DK58" s="958"/>
      <c r="DL58" s="956"/>
      <c r="DM58" s="957"/>
      <c r="DN58" s="957"/>
      <c r="DO58" s="957"/>
      <c r="DP58" s="958"/>
      <c r="DQ58" s="956"/>
      <c r="DR58" s="957"/>
      <c r="DS58" s="957"/>
      <c r="DT58" s="957"/>
      <c r="DU58" s="958"/>
      <c r="DV58" s="959"/>
      <c r="DW58" s="960"/>
      <c r="DX58" s="960"/>
      <c r="DY58" s="960"/>
      <c r="DZ58" s="961"/>
      <c r="EA58" s="89"/>
    </row>
    <row r="59" spans="1:131" ht="26.25" customHeight="1" x14ac:dyDescent="0.15">
      <c r="A59" s="97">
        <v>32</v>
      </c>
      <c r="B59" s="997"/>
      <c r="C59" s="998"/>
      <c r="D59" s="998"/>
      <c r="E59" s="998"/>
      <c r="F59" s="998"/>
      <c r="G59" s="998"/>
      <c r="H59" s="998"/>
      <c r="I59" s="998"/>
      <c r="J59" s="998"/>
      <c r="K59" s="998"/>
      <c r="L59" s="998"/>
      <c r="M59" s="998"/>
      <c r="N59" s="998"/>
      <c r="O59" s="998"/>
      <c r="P59" s="999"/>
      <c r="Q59" s="1000"/>
      <c r="R59" s="992"/>
      <c r="S59" s="992"/>
      <c r="T59" s="992"/>
      <c r="U59" s="992"/>
      <c r="V59" s="992"/>
      <c r="W59" s="992"/>
      <c r="X59" s="992"/>
      <c r="Y59" s="992"/>
      <c r="Z59" s="992"/>
      <c r="AA59" s="992"/>
      <c r="AB59" s="992"/>
      <c r="AC59" s="992"/>
      <c r="AD59" s="992"/>
      <c r="AE59" s="1001"/>
      <c r="AF59" s="1002"/>
      <c r="AG59" s="1003"/>
      <c r="AH59" s="1003"/>
      <c r="AI59" s="1003"/>
      <c r="AJ59" s="1004"/>
      <c r="AK59" s="991"/>
      <c r="AL59" s="992"/>
      <c r="AM59" s="992"/>
      <c r="AN59" s="992"/>
      <c r="AO59" s="992"/>
      <c r="AP59" s="992"/>
      <c r="AQ59" s="992"/>
      <c r="AR59" s="992"/>
      <c r="AS59" s="992"/>
      <c r="AT59" s="992"/>
      <c r="AU59" s="992"/>
      <c r="AV59" s="992"/>
      <c r="AW59" s="992"/>
      <c r="AX59" s="992"/>
      <c r="AY59" s="992"/>
      <c r="AZ59" s="993"/>
      <c r="BA59" s="993"/>
      <c r="BB59" s="993"/>
      <c r="BC59" s="993"/>
      <c r="BD59" s="993"/>
      <c r="BE59" s="939"/>
      <c r="BF59" s="939"/>
      <c r="BG59" s="939"/>
      <c r="BH59" s="939"/>
      <c r="BI59" s="940"/>
      <c r="BJ59" s="91"/>
      <c r="BK59" s="91"/>
      <c r="BL59" s="91"/>
      <c r="BM59" s="91"/>
      <c r="BN59" s="91"/>
      <c r="BO59" s="100"/>
      <c r="BP59" s="100"/>
      <c r="BQ59" s="97">
        <v>53</v>
      </c>
      <c r="BR59" s="98"/>
      <c r="BS59" s="959"/>
      <c r="BT59" s="960"/>
      <c r="BU59" s="960"/>
      <c r="BV59" s="960"/>
      <c r="BW59" s="960"/>
      <c r="BX59" s="960"/>
      <c r="BY59" s="960"/>
      <c r="BZ59" s="960"/>
      <c r="CA59" s="960"/>
      <c r="CB59" s="960"/>
      <c r="CC59" s="960"/>
      <c r="CD59" s="960"/>
      <c r="CE59" s="960"/>
      <c r="CF59" s="960"/>
      <c r="CG59" s="981"/>
      <c r="CH59" s="956"/>
      <c r="CI59" s="957"/>
      <c r="CJ59" s="957"/>
      <c r="CK59" s="957"/>
      <c r="CL59" s="958"/>
      <c r="CM59" s="956"/>
      <c r="CN59" s="957"/>
      <c r="CO59" s="957"/>
      <c r="CP59" s="957"/>
      <c r="CQ59" s="958"/>
      <c r="CR59" s="956"/>
      <c r="CS59" s="957"/>
      <c r="CT59" s="957"/>
      <c r="CU59" s="957"/>
      <c r="CV59" s="958"/>
      <c r="CW59" s="956"/>
      <c r="CX59" s="957"/>
      <c r="CY59" s="957"/>
      <c r="CZ59" s="957"/>
      <c r="DA59" s="958"/>
      <c r="DB59" s="956"/>
      <c r="DC59" s="957"/>
      <c r="DD59" s="957"/>
      <c r="DE59" s="957"/>
      <c r="DF59" s="958"/>
      <c r="DG59" s="956"/>
      <c r="DH59" s="957"/>
      <c r="DI59" s="957"/>
      <c r="DJ59" s="957"/>
      <c r="DK59" s="958"/>
      <c r="DL59" s="956"/>
      <c r="DM59" s="957"/>
      <c r="DN59" s="957"/>
      <c r="DO59" s="957"/>
      <c r="DP59" s="958"/>
      <c r="DQ59" s="956"/>
      <c r="DR59" s="957"/>
      <c r="DS59" s="957"/>
      <c r="DT59" s="957"/>
      <c r="DU59" s="958"/>
      <c r="DV59" s="959"/>
      <c r="DW59" s="960"/>
      <c r="DX59" s="960"/>
      <c r="DY59" s="960"/>
      <c r="DZ59" s="961"/>
      <c r="EA59" s="89"/>
    </row>
    <row r="60" spans="1:131" ht="26.25" customHeight="1" x14ac:dyDescent="0.15">
      <c r="A60" s="97">
        <v>33</v>
      </c>
      <c r="B60" s="997"/>
      <c r="C60" s="998"/>
      <c r="D60" s="998"/>
      <c r="E60" s="998"/>
      <c r="F60" s="998"/>
      <c r="G60" s="998"/>
      <c r="H60" s="998"/>
      <c r="I60" s="998"/>
      <c r="J60" s="998"/>
      <c r="K60" s="998"/>
      <c r="L60" s="998"/>
      <c r="M60" s="998"/>
      <c r="N60" s="998"/>
      <c r="O60" s="998"/>
      <c r="P60" s="999"/>
      <c r="Q60" s="1000"/>
      <c r="R60" s="992"/>
      <c r="S60" s="992"/>
      <c r="T60" s="992"/>
      <c r="U60" s="992"/>
      <c r="V60" s="992"/>
      <c r="W60" s="992"/>
      <c r="X60" s="992"/>
      <c r="Y60" s="992"/>
      <c r="Z60" s="992"/>
      <c r="AA60" s="992"/>
      <c r="AB60" s="992"/>
      <c r="AC60" s="992"/>
      <c r="AD60" s="992"/>
      <c r="AE60" s="1001"/>
      <c r="AF60" s="1002"/>
      <c r="AG60" s="1003"/>
      <c r="AH60" s="1003"/>
      <c r="AI60" s="1003"/>
      <c r="AJ60" s="1004"/>
      <c r="AK60" s="991"/>
      <c r="AL60" s="992"/>
      <c r="AM60" s="992"/>
      <c r="AN60" s="992"/>
      <c r="AO60" s="992"/>
      <c r="AP60" s="992"/>
      <c r="AQ60" s="992"/>
      <c r="AR60" s="992"/>
      <c r="AS60" s="992"/>
      <c r="AT60" s="992"/>
      <c r="AU60" s="992"/>
      <c r="AV60" s="992"/>
      <c r="AW60" s="992"/>
      <c r="AX60" s="992"/>
      <c r="AY60" s="992"/>
      <c r="AZ60" s="993"/>
      <c r="BA60" s="993"/>
      <c r="BB60" s="993"/>
      <c r="BC60" s="993"/>
      <c r="BD60" s="993"/>
      <c r="BE60" s="939"/>
      <c r="BF60" s="939"/>
      <c r="BG60" s="939"/>
      <c r="BH60" s="939"/>
      <c r="BI60" s="940"/>
      <c r="BJ60" s="91"/>
      <c r="BK60" s="91"/>
      <c r="BL60" s="91"/>
      <c r="BM60" s="91"/>
      <c r="BN60" s="91"/>
      <c r="BO60" s="100"/>
      <c r="BP60" s="100"/>
      <c r="BQ60" s="97">
        <v>54</v>
      </c>
      <c r="BR60" s="98"/>
      <c r="BS60" s="959"/>
      <c r="BT60" s="960"/>
      <c r="BU60" s="960"/>
      <c r="BV60" s="960"/>
      <c r="BW60" s="960"/>
      <c r="BX60" s="960"/>
      <c r="BY60" s="960"/>
      <c r="BZ60" s="960"/>
      <c r="CA60" s="960"/>
      <c r="CB60" s="960"/>
      <c r="CC60" s="960"/>
      <c r="CD60" s="960"/>
      <c r="CE60" s="960"/>
      <c r="CF60" s="960"/>
      <c r="CG60" s="981"/>
      <c r="CH60" s="956"/>
      <c r="CI60" s="957"/>
      <c r="CJ60" s="957"/>
      <c r="CK60" s="957"/>
      <c r="CL60" s="958"/>
      <c r="CM60" s="956"/>
      <c r="CN60" s="957"/>
      <c r="CO60" s="957"/>
      <c r="CP60" s="957"/>
      <c r="CQ60" s="958"/>
      <c r="CR60" s="956"/>
      <c r="CS60" s="957"/>
      <c r="CT60" s="957"/>
      <c r="CU60" s="957"/>
      <c r="CV60" s="958"/>
      <c r="CW60" s="956"/>
      <c r="CX60" s="957"/>
      <c r="CY60" s="957"/>
      <c r="CZ60" s="957"/>
      <c r="DA60" s="958"/>
      <c r="DB60" s="956"/>
      <c r="DC60" s="957"/>
      <c r="DD60" s="957"/>
      <c r="DE60" s="957"/>
      <c r="DF60" s="958"/>
      <c r="DG60" s="956"/>
      <c r="DH60" s="957"/>
      <c r="DI60" s="957"/>
      <c r="DJ60" s="957"/>
      <c r="DK60" s="958"/>
      <c r="DL60" s="956"/>
      <c r="DM60" s="957"/>
      <c r="DN60" s="957"/>
      <c r="DO60" s="957"/>
      <c r="DP60" s="958"/>
      <c r="DQ60" s="956"/>
      <c r="DR60" s="957"/>
      <c r="DS60" s="957"/>
      <c r="DT60" s="957"/>
      <c r="DU60" s="958"/>
      <c r="DV60" s="959"/>
      <c r="DW60" s="960"/>
      <c r="DX60" s="960"/>
      <c r="DY60" s="960"/>
      <c r="DZ60" s="961"/>
      <c r="EA60" s="89"/>
    </row>
    <row r="61" spans="1:131" ht="26.25" customHeight="1" thickBot="1" x14ac:dyDescent="0.2">
      <c r="A61" s="97">
        <v>34</v>
      </c>
      <c r="B61" s="997"/>
      <c r="C61" s="998"/>
      <c r="D61" s="998"/>
      <c r="E61" s="998"/>
      <c r="F61" s="998"/>
      <c r="G61" s="998"/>
      <c r="H61" s="998"/>
      <c r="I61" s="998"/>
      <c r="J61" s="998"/>
      <c r="K61" s="998"/>
      <c r="L61" s="998"/>
      <c r="M61" s="998"/>
      <c r="N61" s="998"/>
      <c r="O61" s="998"/>
      <c r="P61" s="999"/>
      <c r="Q61" s="1000"/>
      <c r="R61" s="992"/>
      <c r="S61" s="992"/>
      <c r="T61" s="992"/>
      <c r="U61" s="992"/>
      <c r="V61" s="992"/>
      <c r="W61" s="992"/>
      <c r="X61" s="992"/>
      <c r="Y61" s="992"/>
      <c r="Z61" s="992"/>
      <c r="AA61" s="992"/>
      <c r="AB61" s="992"/>
      <c r="AC61" s="992"/>
      <c r="AD61" s="992"/>
      <c r="AE61" s="1001"/>
      <c r="AF61" s="1002"/>
      <c r="AG61" s="1003"/>
      <c r="AH61" s="1003"/>
      <c r="AI61" s="1003"/>
      <c r="AJ61" s="1004"/>
      <c r="AK61" s="991"/>
      <c r="AL61" s="992"/>
      <c r="AM61" s="992"/>
      <c r="AN61" s="992"/>
      <c r="AO61" s="992"/>
      <c r="AP61" s="992"/>
      <c r="AQ61" s="992"/>
      <c r="AR61" s="992"/>
      <c r="AS61" s="992"/>
      <c r="AT61" s="992"/>
      <c r="AU61" s="992"/>
      <c r="AV61" s="992"/>
      <c r="AW61" s="992"/>
      <c r="AX61" s="992"/>
      <c r="AY61" s="992"/>
      <c r="AZ61" s="993"/>
      <c r="BA61" s="993"/>
      <c r="BB61" s="993"/>
      <c r="BC61" s="993"/>
      <c r="BD61" s="993"/>
      <c r="BE61" s="939"/>
      <c r="BF61" s="939"/>
      <c r="BG61" s="939"/>
      <c r="BH61" s="939"/>
      <c r="BI61" s="940"/>
      <c r="BJ61" s="91"/>
      <c r="BK61" s="91"/>
      <c r="BL61" s="91"/>
      <c r="BM61" s="91"/>
      <c r="BN61" s="91"/>
      <c r="BO61" s="100"/>
      <c r="BP61" s="100"/>
      <c r="BQ61" s="97">
        <v>55</v>
      </c>
      <c r="BR61" s="98"/>
      <c r="BS61" s="959"/>
      <c r="BT61" s="960"/>
      <c r="BU61" s="960"/>
      <c r="BV61" s="960"/>
      <c r="BW61" s="960"/>
      <c r="BX61" s="960"/>
      <c r="BY61" s="960"/>
      <c r="BZ61" s="960"/>
      <c r="CA61" s="960"/>
      <c r="CB61" s="960"/>
      <c r="CC61" s="960"/>
      <c r="CD61" s="960"/>
      <c r="CE61" s="960"/>
      <c r="CF61" s="960"/>
      <c r="CG61" s="981"/>
      <c r="CH61" s="956"/>
      <c r="CI61" s="957"/>
      <c r="CJ61" s="957"/>
      <c r="CK61" s="957"/>
      <c r="CL61" s="958"/>
      <c r="CM61" s="956"/>
      <c r="CN61" s="957"/>
      <c r="CO61" s="957"/>
      <c r="CP61" s="957"/>
      <c r="CQ61" s="958"/>
      <c r="CR61" s="956"/>
      <c r="CS61" s="957"/>
      <c r="CT61" s="957"/>
      <c r="CU61" s="957"/>
      <c r="CV61" s="958"/>
      <c r="CW61" s="956"/>
      <c r="CX61" s="957"/>
      <c r="CY61" s="957"/>
      <c r="CZ61" s="957"/>
      <c r="DA61" s="958"/>
      <c r="DB61" s="956"/>
      <c r="DC61" s="957"/>
      <c r="DD61" s="957"/>
      <c r="DE61" s="957"/>
      <c r="DF61" s="958"/>
      <c r="DG61" s="956"/>
      <c r="DH61" s="957"/>
      <c r="DI61" s="957"/>
      <c r="DJ61" s="957"/>
      <c r="DK61" s="958"/>
      <c r="DL61" s="956"/>
      <c r="DM61" s="957"/>
      <c r="DN61" s="957"/>
      <c r="DO61" s="957"/>
      <c r="DP61" s="958"/>
      <c r="DQ61" s="956"/>
      <c r="DR61" s="957"/>
      <c r="DS61" s="957"/>
      <c r="DT61" s="957"/>
      <c r="DU61" s="958"/>
      <c r="DV61" s="959"/>
      <c r="DW61" s="960"/>
      <c r="DX61" s="960"/>
      <c r="DY61" s="960"/>
      <c r="DZ61" s="961"/>
      <c r="EA61" s="89"/>
    </row>
    <row r="62" spans="1:131" ht="26.25" customHeight="1" x14ac:dyDescent="0.15">
      <c r="A62" s="97">
        <v>35</v>
      </c>
      <c r="B62" s="997"/>
      <c r="C62" s="998"/>
      <c r="D62" s="998"/>
      <c r="E62" s="998"/>
      <c r="F62" s="998"/>
      <c r="G62" s="998"/>
      <c r="H62" s="998"/>
      <c r="I62" s="998"/>
      <c r="J62" s="998"/>
      <c r="K62" s="998"/>
      <c r="L62" s="998"/>
      <c r="M62" s="998"/>
      <c r="N62" s="998"/>
      <c r="O62" s="998"/>
      <c r="P62" s="999"/>
      <c r="Q62" s="1000"/>
      <c r="R62" s="992"/>
      <c r="S62" s="992"/>
      <c r="T62" s="992"/>
      <c r="U62" s="992"/>
      <c r="V62" s="992"/>
      <c r="W62" s="992"/>
      <c r="X62" s="992"/>
      <c r="Y62" s="992"/>
      <c r="Z62" s="992"/>
      <c r="AA62" s="992"/>
      <c r="AB62" s="992"/>
      <c r="AC62" s="992"/>
      <c r="AD62" s="992"/>
      <c r="AE62" s="1001"/>
      <c r="AF62" s="1002"/>
      <c r="AG62" s="1003"/>
      <c r="AH62" s="1003"/>
      <c r="AI62" s="1003"/>
      <c r="AJ62" s="1004"/>
      <c r="AK62" s="991"/>
      <c r="AL62" s="992"/>
      <c r="AM62" s="992"/>
      <c r="AN62" s="992"/>
      <c r="AO62" s="992"/>
      <c r="AP62" s="992"/>
      <c r="AQ62" s="992"/>
      <c r="AR62" s="992"/>
      <c r="AS62" s="992"/>
      <c r="AT62" s="992"/>
      <c r="AU62" s="992"/>
      <c r="AV62" s="992"/>
      <c r="AW62" s="992"/>
      <c r="AX62" s="992"/>
      <c r="AY62" s="992"/>
      <c r="AZ62" s="993"/>
      <c r="BA62" s="993"/>
      <c r="BB62" s="993"/>
      <c r="BC62" s="993"/>
      <c r="BD62" s="993"/>
      <c r="BE62" s="939"/>
      <c r="BF62" s="939"/>
      <c r="BG62" s="939"/>
      <c r="BH62" s="939"/>
      <c r="BI62" s="940"/>
      <c r="BJ62" s="994" t="s">
        <v>346</v>
      </c>
      <c r="BK62" s="995"/>
      <c r="BL62" s="995"/>
      <c r="BM62" s="995"/>
      <c r="BN62" s="996"/>
      <c r="BO62" s="100"/>
      <c r="BP62" s="100"/>
      <c r="BQ62" s="97">
        <v>56</v>
      </c>
      <c r="BR62" s="98"/>
      <c r="BS62" s="959"/>
      <c r="BT62" s="960"/>
      <c r="BU62" s="960"/>
      <c r="BV62" s="960"/>
      <c r="BW62" s="960"/>
      <c r="BX62" s="960"/>
      <c r="BY62" s="960"/>
      <c r="BZ62" s="960"/>
      <c r="CA62" s="960"/>
      <c r="CB62" s="960"/>
      <c r="CC62" s="960"/>
      <c r="CD62" s="960"/>
      <c r="CE62" s="960"/>
      <c r="CF62" s="960"/>
      <c r="CG62" s="981"/>
      <c r="CH62" s="956"/>
      <c r="CI62" s="957"/>
      <c r="CJ62" s="957"/>
      <c r="CK62" s="957"/>
      <c r="CL62" s="958"/>
      <c r="CM62" s="956"/>
      <c r="CN62" s="957"/>
      <c r="CO62" s="957"/>
      <c r="CP62" s="957"/>
      <c r="CQ62" s="958"/>
      <c r="CR62" s="956"/>
      <c r="CS62" s="957"/>
      <c r="CT62" s="957"/>
      <c r="CU62" s="957"/>
      <c r="CV62" s="958"/>
      <c r="CW62" s="956"/>
      <c r="CX62" s="957"/>
      <c r="CY62" s="957"/>
      <c r="CZ62" s="957"/>
      <c r="DA62" s="958"/>
      <c r="DB62" s="956"/>
      <c r="DC62" s="957"/>
      <c r="DD62" s="957"/>
      <c r="DE62" s="957"/>
      <c r="DF62" s="958"/>
      <c r="DG62" s="956"/>
      <c r="DH62" s="957"/>
      <c r="DI62" s="957"/>
      <c r="DJ62" s="957"/>
      <c r="DK62" s="958"/>
      <c r="DL62" s="956"/>
      <c r="DM62" s="957"/>
      <c r="DN62" s="957"/>
      <c r="DO62" s="957"/>
      <c r="DP62" s="958"/>
      <c r="DQ62" s="956"/>
      <c r="DR62" s="957"/>
      <c r="DS62" s="957"/>
      <c r="DT62" s="957"/>
      <c r="DU62" s="958"/>
      <c r="DV62" s="959"/>
      <c r="DW62" s="960"/>
      <c r="DX62" s="960"/>
      <c r="DY62" s="960"/>
      <c r="DZ62" s="961"/>
      <c r="EA62" s="89"/>
    </row>
    <row r="63" spans="1:131" ht="26.25" customHeight="1" thickBot="1" x14ac:dyDescent="0.2">
      <c r="A63" s="99" t="s">
        <v>326</v>
      </c>
      <c r="B63" s="904" t="s">
        <v>347</v>
      </c>
      <c r="C63" s="905"/>
      <c r="D63" s="905"/>
      <c r="E63" s="905"/>
      <c r="F63" s="905"/>
      <c r="G63" s="905"/>
      <c r="H63" s="905"/>
      <c r="I63" s="905"/>
      <c r="J63" s="905"/>
      <c r="K63" s="905"/>
      <c r="L63" s="905"/>
      <c r="M63" s="905"/>
      <c r="N63" s="905"/>
      <c r="O63" s="905"/>
      <c r="P63" s="915"/>
      <c r="Q63" s="929"/>
      <c r="R63" s="930"/>
      <c r="S63" s="930"/>
      <c r="T63" s="930"/>
      <c r="U63" s="930"/>
      <c r="V63" s="930"/>
      <c r="W63" s="930"/>
      <c r="X63" s="930"/>
      <c r="Y63" s="930"/>
      <c r="Z63" s="930"/>
      <c r="AA63" s="930"/>
      <c r="AB63" s="930"/>
      <c r="AC63" s="930"/>
      <c r="AD63" s="930"/>
      <c r="AE63" s="987"/>
      <c r="AF63" s="988">
        <v>1263</v>
      </c>
      <c r="AG63" s="926"/>
      <c r="AH63" s="926"/>
      <c r="AI63" s="926"/>
      <c r="AJ63" s="989"/>
      <c r="AK63" s="990"/>
      <c r="AL63" s="930"/>
      <c r="AM63" s="930"/>
      <c r="AN63" s="930"/>
      <c r="AO63" s="930"/>
      <c r="AP63" s="926"/>
      <c r="AQ63" s="926"/>
      <c r="AR63" s="926"/>
      <c r="AS63" s="926"/>
      <c r="AT63" s="926"/>
      <c r="AU63" s="926"/>
      <c r="AV63" s="926"/>
      <c r="AW63" s="926"/>
      <c r="AX63" s="926"/>
      <c r="AY63" s="926"/>
      <c r="AZ63" s="984"/>
      <c r="BA63" s="984"/>
      <c r="BB63" s="984"/>
      <c r="BC63" s="984"/>
      <c r="BD63" s="984"/>
      <c r="BE63" s="927"/>
      <c r="BF63" s="927"/>
      <c r="BG63" s="927"/>
      <c r="BH63" s="927"/>
      <c r="BI63" s="928"/>
      <c r="BJ63" s="985" t="s">
        <v>61</v>
      </c>
      <c r="BK63" s="920"/>
      <c r="BL63" s="920"/>
      <c r="BM63" s="920"/>
      <c r="BN63" s="986"/>
      <c r="BO63" s="100"/>
      <c r="BP63" s="100"/>
      <c r="BQ63" s="97">
        <v>57</v>
      </c>
      <c r="BR63" s="98"/>
      <c r="BS63" s="959"/>
      <c r="BT63" s="960"/>
      <c r="BU63" s="960"/>
      <c r="BV63" s="960"/>
      <c r="BW63" s="960"/>
      <c r="BX63" s="960"/>
      <c r="BY63" s="960"/>
      <c r="BZ63" s="960"/>
      <c r="CA63" s="960"/>
      <c r="CB63" s="960"/>
      <c r="CC63" s="960"/>
      <c r="CD63" s="960"/>
      <c r="CE63" s="960"/>
      <c r="CF63" s="960"/>
      <c r="CG63" s="981"/>
      <c r="CH63" s="956"/>
      <c r="CI63" s="957"/>
      <c r="CJ63" s="957"/>
      <c r="CK63" s="957"/>
      <c r="CL63" s="958"/>
      <c r="CM63" s="956"/>
      <c r="CN63" s="957"/>
      <c r="CO63" s="957"/>
      <c r="CP63" s="957"/>
      <c r="CQ63" s="958"/>
      <c r="CR63" s="956"/>
      <c r="CS63" s="957"/>
      <c r="CT63" s="957"/>
      <c r="CU63" s="957"/>
      <c r="CV63" s="958"/>
      <c r="CW63" s="956"/>
      <c r="CX63" s="957"/>
      <c r="CY63" s="957"/>
      <c r="CZ63" s="957"/>
      <c r="DA63" s="958"/>
      <c r="DB63" s="956"/>
      <c r="DC63" s="957"/>
      <c r="DD63" s="957"/>
      <c r="DE63" s="957"/>
      <c r="DF63" s="958"/>
      <c r="DG63" s="956"/>
      <c r="DH63" s="957"/>
      <c r="DI63" s="957"/>
      <c r="DJ63" s="957"/>
      <c r="DK63" s="958"/>
      <c r="DL63" s="956"/>
      <c r="DM63" s="957"/>
      <c r="DN63" s="957"/>
      <c r="DO63" s="957"/>
      <c r="DP63" s="958"/>
      <c r="DQ63" s="956"/>
      <c r="DR63" s="957"/>
      <c r="DS63" s="957"/>
      <c r="DT63" s="957"/>
      <c r="DU63" s="958"/>
      <c r="DV63" s="959"/>
      <c r="DW63" s="960"/>
      <c r="DX63" s="960"/>
      <c r="DY63" s="960"/>
      <c r="DZ63" s="961"/>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59"/>
      <c r="BT64" s="960"/>
      <c r="BU64" s="960"/>
      <c r="BV64" s="960"/>
      <c r="BW64" s="960"/>
      <c r="BX64" s="960"/>
      <c r="BY64" s="960"/>
      <c r="BZ64" s="960"/>
      <c r="CA64" s="960"/>
      <c r="CB64" s="960"/>
      <c r="CC64" s="960"/>
      <c r="CD64" s="960"/>
      <c r="CE64" s="960"/>
      <c r="CF64" s="960"/>
      <c r="CG64" s="981"/>
      <c r="CH64" s="956"/>
      <c r="CI64" s="957"/>
      <c r="CJ64" s="957"/>
      <c r="CK64" s="957"/>
      <c r="CL64" s="958"/>
      <c r="CM64" s="956"/>
      <c r="CN64" s="957"/>
      <c r="CO64" s="957"/>
      <c r="CP64" s="957"/>
      <c r="CQ64" s="958"/>
      <c r="CR64" s="956"/>
      <c r="CS64" s="957"/>
      <c r="CT64" s="957"/>
      <c r="CU64" s="957"/>
      <c r="CV64" s="958"/>
      <c r="CW64" s="956"/>
      <c r="CX64" s="957"/>
      <c r="CY64" s="957"/>
      <c r="CZ64" s="957"/>
      <c r="DA64" s="958"/>
      <c r="DB64" s="956"/>
      <c r="DC64" s="957"/>
      <c r="DD64" s="957"/>
      <c r="DE64" s="957"/>
      <c r="DF64" s="958"/>
      <c r="DG64" s="956"/>
      <c r="DH64" s="957"/>
      <c r="DI64" s="957"/>
      <c r="DJ64" s="957"/>
      <c r="DK64" s="958"/>
      <c r="DL64" s="956"/>
      <c r="DM64" s="957"/>
      <c r="DN64" s="957"/>
      <c r="DO64" s="957"/>
      <c r="DP64" s="958"/>
      <c r="DQ64" s="956"/>
      <c r="DR64" s="957"/>
      <c r="DS64" s="957"/>
      <c r="DT64" s="957"/>
      <c r="DU64" s="958"/>
      <c r="DV64" s="959"/>
      <c r="DW64" s="960"/>
      <c r="DX64" s="960"/>
      <c r="DY64" s="960"/>
      <c r="DZ64" s="961"/>
      <c r="EA64" s="89"/>
    </row>
    <row r="65" spans="1:131" ht="26.25" customHeight="1" thickBot="1" x14ac:dyDescent="0.2">
      <c r="A65" s="91" t="s">
        <v>348</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59"/>
      <c r="BT65" s="960"/>
      <c r="BU65" s="960"/>
      <c r="BV65" s="960"/>
      <c r="BW65" s="960"/>
      <c r="BX65" s="960"/>
      <c r="BY65" s="960"/>
      <c r="BZ65" s="960"/>
      <c r="CA65" s="960"/>
      <c r="CB65" s="960"/>
      <c r="CC65" s="960"/>
      <c r="CD65" s="960"/>
      <c r="CE65" s="960"/>
      <c r="CF65" s="960"/>
      <c r="CG65" s="981"/>
      <c r="CH65" s="956"/>
      <c r="CI65" s="957"/>
      <c r="CJ65" s="957"/>
      <c r="CK65" s="957"/>
      <c r="CL65" s="958"/>
      <c r="CM65" s="956"/>
      <c r="CN65" s="957"/>
      <c r="CO65" s="957"/>
      <c r="CP65" s="957"/>
      <c r="CQ65" s="958"/>
      <c r="CR65" s="956"/>
      <c r="CS65" s="957"/>
      <c r="CT65" s="957"/>
      <c r="CU65" s="957"/>
      <c r="CV65" s="958"/>
      <c r="CW65" s="956"/>
      <c r="CX65" s="957"/>
      <c r="CY65" s="957"/>
      <c r="CZ65" s="957"/>
      <c r="DA65" s="958"/>
      <c r="DB65" s="956"/>
      <c r="DC65" s="957"/>
      <c r="DD65" s="957"/>
      <c r="DE65" s="957"/>
      <c r="DF65" s="958"/>
      <c r="DG65" s="956"/>
      <c r="DH65" s="957"/>
      <c r="DI65" s="957"/>
      <c r="DJ65" s="957"/>
      <c r="DK65" s="958"/>
      <c r="DL65" s="956"/>
      <c r="DM65" s="957"/>
      <c r="DN65" s="957"/>
      <c r="DO65" s="957"/>
      <c r="DP65" s="958"/>
      <c r="DQ65" s="956"/>
      <c r="DR65" s="957"/>
      <c r="DS65" s="957"/>
      <c r="DT65" s="957"/>
      <c r="DU65" s="958"/>
      <c r="DV65" s="959"/>
      <c r="DW65" s="960"/>
      <c r="DX65" s="960"/>
      <c r="DY65" s="960"/>
      <c r="DZ65" s="961"/>
      <c r="EA65" s="89"/>
    </row>
    <row r="66" spans="1:131" ht="26.25" customHeight="1" x14ac:dyDescent="0.15">
      <c r="A66" s="962" t="s">
        <v>349</v>
      </c>
      <c r="B66" s="963"/>
      <c r="C66" s="963"/>
      <c r="D66" s="963"/>
      <c r="E66" s="963"/>
      <c r="F66" s="963"/>
      <c r="G66" s="963"/>
      <c r="H66" s="963"/>
      <c r="I66" s="963"/>
      <c r="J66" s="963"/>
      <c r="K66" s="963"/>
      <c r="L66" s="963"/>
      <c r="M66" s="963"/>
      <c r="N66" s="963"/>
      <c r="O66" s="963"/>
      <c r="P66" s="964"/>
      <c r="Q66" s="968" t="s">
        <v>330</v>
      </c>
      <c r="R66" s="969"/>
      <c r="S66" s="969"/>
      <c r="T66" s="969"/>
      <c r="U66" s="970"/>
      <c r="V66" s="968" t="s">
        <v>331</v>
      </c>
      <c r="W66" s="969"/>
      <c r="X66" s="969"/>
      <c r="Y66" s="969"/>
      <c r="Z66" s="970"/>
      <c r="AA66" s="968" t="s">
        <v>332</v>
      </c>
      <c r="AB66" s="969"/>
      <c r="AC66" s="969"/>
      <c r="AD66" s="969"/>
      <c r="AE66" s="970"/>
      <c r="AF66" s="974" t="s">
        <v>333</v>
      </c>
      <c r="AG66" s="975"/>
      <c r="AH66" s="975"/>
      <c r="AI66" s="975"/>
      <c r="AJ66" s="976"/>
      <c r="AK66" s="968" t="s">
        <v>334</v>
      </c>
      <c r="AL66" s="963"/>
      <c r="AM66" s="963"/>
      <c r="AN66" s="963"/>
      <c r="AO66" s="964"/>
      <c r="AP66" s="968" t="s">
        <v>335</v>
      </c>
      <c r="AQ66" s="969"/>
      <c r="AR66" s="969"/>
      <c r="AS66" s="969"/>
      <c r="AT66" s="970"/>
      <c r="AU66" s="968" t="s">
        <v>350</v>
      </c>
      <c r="AV66" s="969"/>
      <c r="AW66" s="969"/>
      <c r="AX66" s="969"/>
      <c r="AY66" s="970"/>
      <c r="AZ66" s="968" t="s">
        <v>308</v>
      </c>
      <c r="BA66" s="969"/>
      <c r="BB66" s="969"/>
      <c r="BC66" s="969"/>
      <c r="BD66" s="982"/>
      <c r="BE66" s="100"/>
      <c r="BF66" s="100"/>
      <c r="BG66" s="100"/>
      <c r="BH66" s="100"/>
      <c r="BI66" s="100"/>
      <c r="BJ66" s="100"/>
      <c r="BK66" s="100"/>
      <c r="BL66" s="100"/>
      <c r="BM66" s="100"/>
      <c r="BN66" s="100"/>
      <c r="BO66" s="100"/>
      <c r="BP66" s="100"/>
      <c r="BQ66" s="97">
        <v>60</v>
      </c>
      <c r="BR66" s="102"/>
      <c r="BS66" s="912"/>
      <c r="BT66" s="913"/>
      <c r="BU66" s="913"/>
      <c r="BV66" s="913"/>
      <c r="BW66" s="913"/>
      <c r="BX66" s="913"/>
      <c r="BY66" s="913"/>
      <c r="BZ66" s="913"/>
      <c r="CA66" s="913"/>
      <c r="CB66" s="913"/>
      <c r="CC66" s="913"/>
      <c r="CD66" s="913"/>
      <c r="CE66" s="913"/>
      <c r="CF66" s="913"/>
      <c r="CG66" s="922"/>
      <c r="CH66" s="923"/>
      <c r="CI66" s="924"/>
      <c r="CJ66" s="924"/>
      <c r="CK66" s="924"/>
      <c r="CL66" s="925"/>
      <c r="CM66" s="923"/>
      <c r="CN66" s="924"/>
      <c r="CO66" s="924"/>
      <c r="CP66" s="924"/>
      <c r="CQ66" s="925"/>
      <c r="CR66" s="923"/>
      <c r="CS66" s="924"/>
      <c r="CT66" s="924"/>
      <c r="CU66" s="924"/>
      <c r="CV66" s="925"/>
      <c r="CW66" s="923"/>
      <c r="CX66" s="924"/>
      <c r="CY66" s="924"/>
      <c r="CZ66" s="924"/>
      <c r="DA66" s="925"/>
      <c r="DB66" s="923"/>
      <c r="DC66" s="924"/>
      <c r="DD66" s="924"/>
      <c r="DE66" s="924"/>
      <c r="DF66" s="925"/>
      <c r="DG66" s="923"/>
      <c r="DH66" s="924"/>
      <c r="DI66" s="924"/>
      <c r="DJ66" s="924"/>
      <c r="DK66" s="925"/>
      <c r="DL66" s="923"/>
      <c r="DM66" s="924"/>
      <c r="DN66" s="924"/>
      <c r="DO66" s="924"/>
      <c r="DP66" s="925"/>
      <c r="DQ66" s="923"/>
      <c r="DR66" s="924"/>
      <c r="DS66" s="924"/>
      <c r="DT66" s="924"/>
      <c r="DU66" s="925"/>
      <c r="DV66" s="912"/>
      <c r="DW66" s="913"/>
      <c r="DX66" s="913"/>
      <c r="DY66" s="913"/>
      <c r="DZ66" s="914"/>
      <c r="EA66" s="89"/>
    </row>
    <row r="67" spans="1:131" ht="26.25" customHeight="1" thickBot="1" x14ac:dyDescent="0.2">
      <c r="A67" s="965"/>
      <c r="B67" s="966"/>
      <c r="C67" s="966"/>
      <c r="D67" s="966"/>
      <c r="E67" s="966"/>
      <c r="F67" s="966"/>
      <c r="G67" s="966"/>
      <c r="H67" s="966"/>
      <c r="I67" s="966"/>
      <c r="J67" s="966"/>
      <c r="K67" s="966"/>
      <c r="L67" s="966"/>
      <c r="M67" s="966"/>
      <c r="N67" s="966"/>
      <c r="O67" s="966"/>
      <c r="P67" s="967"/>
      <c r="Q67" s="971"/>
      <c r="R67" s="972"/>
      <c r="S67" s="972"/>
      <c r="T67" s="972"/>
      <c r="U67" s="973"/>
      <c r="V67" s="971"/>
      <c r="W67" s="972"/>
      <c r="X67" s="972"/>
      <c r="Y67" s="972"/>
      <c r="Z67" s="973"/>
      <c r="AA67" s="971"/>
      <c r="AB67" s="972"/>
      <c r="AC67" s="972"/>
      <c r="AD67" s="972"/>
      <c r="AE67" s="973"/>
      <c r="AF67" s="977"/>
      <c r="AG67" s="978"/>
      <c r="AH67" s="978"/>
      <c r="AI67" s="978"/>
      <c r="AJ67" s="979"/>
      <c r="AK67" s="980"/>
      <c r="AL67" s="966"/>
      <c r="AM67" s="966"/>
      <c r="AN67" s="966"/>
      <c r="AO67" s="967"/>
      <c r="AP67" s="971"/>
      <c r="AQ67" s="972"/>
      <c r="AR67" s="972"/>
      <c r="AS67" s="972"/>
      <c r="AT67" s="973"/>
      <c r="AU67" s="971"/>
      <c r="AV67" s="972"/>
      <c r="AW67" s="972"/>
      <c r="AX67" s="972"/>
      <c r="AY67" s="973"/>
      <c r="AZ67" s="971"/>
      <c r="BA67" s="972"/>
      <c r="BB67" s="972"/>
      <c r="BC67" s="972"/>
      <c r="BD67" s="983"/>
      <c r="BE67" s="100"/>
      <c r="BF67" s="100"/>
      <c r="BG67" s="100"/>
      <c r="BH67" s="100"/>
      <c r="BI67" s="100"/>
      <c r="BJ67" s="100"/>
      <c r="BK67" s="100"/>
      <c r="BL67" s="100"/>
      <c r="BM67" s="100"/>
      <c r="BN67" s="100"/>
      <c r="BO67" s="100"/>
      <c r="BP67" s="100"/>
      <c r="BQ67" s="97">
        <v>61</v>
      </c>
      <c r="BR67" s="102"/>
      <c r="BS67" s="912"/>
      <c r="BT67" s="913"/>
      <c r="BU67" s="913"/>
      <c r="BV67" s="913"/>
      <c r="BW67" s="913"/>
      <c r="BX67" s="913"/>
      <c r="BY67" s="913"/>
      <c r="BZ67" s="913"/>
      <c r="CA67" s="913"/>
      <c r="CB67" s="913"/>
      <c r="CC67" s="913"/>
      <c r="CD67" s="913"/>
      <c r="CE67" s="913"/>
      <c r="CF67" s="913"/>
      <c r="CG67" s="922"/>
      <c r="CH67" s="923"/>
      <c r="CI67" s="924"/>
      <c r="CJ67" s="924"/>
      <c r="CK67" s="924"/>
      <c r="CL67" s="925"/>
      <c r="CM67" s="923"/>
      <c r="CN67" s="924"/>
      <c r="CO67" s="924"/>
      <c r="CP67" s="924"/>
      <c r="CQ67" s="925"/>
      <c r="CR67" s="923"/>
      <c r="CS67" s="924"/>
      <c r="CT67" s="924"/>
      <c r="CU67" s="924"/>
      <c r="CV67" s="925"/>
      <c r="CW67" s="923"/>
      <c r="CX67" s="924"/>
      <c r="CY67" s="924"/>
      <c r="CZ67" s="924"/>
      <c r="DA67" s="925"/>
      <c r="DB67" s="923"/>
      <c r="DC67" s="924"/>
      <c r="DD67" s="924"/>
      <c r="DE67" s="924"/>
      <c r="DF67" s="925"/>
      <c r="DG67" s="923"/>
      <c r="DH67" s="924"/>
      <c r="DI67" s="924"/>
      <c r="DJ67" s="924"/>
      <c r="DK67" s="925"/>
      <c r="DL67" s="923"/>
      <c r="DM67" s="924"/>
      <c r="DN67" s="924"/>
      <c r="DO67" s="924"/>
      <c r="DP67" s="925"/>
      <c r="DQ67" s="923"/>
      <c r="DR67" s="924"/>
      <c r="DS67" s="924"/>
      <c r="DT67" s="924"/>
      <c r="DU67" s="925"/>
      <c r="DV67" s="912"/>
      <c r="DW67" s="913"/>
      <c r="DX67" s="913"/>
      <c r="DY67" s="913"/>
      <c r="DZ67" s="914"/>
      <c r="EA67" s="89"/>
    </row>
    <row r="68" spans="1:131" ht="26.25" customHeight="1" thickTop="1" x14ac:dyDescent="0.15">
      <c r="A68" s="95">
        <v>1</v>
      </c>
      <c r="B68" s="952" t="s">
        <v>351</v>
      </c>
      <c r="C68" s="953"/>
      <c r="D68" s="953"/>
      <c r="E68" s="953"/>
      <c r="F68" s="953"/>
      <c r="G68" s="953"/>
      <c r="H68" s="953"/>
      <c r="I68" s="953"/>
      <c r="J68" s="953"/>
      <c r="K68" s="953"/>
      <c r="L68" s="953"/>
      <c r="M68" s="953"/>
      <c r="N68" s="953"/>
      <c r="O68" s="953"/>
      <c r="P68" s="954"/>
      <c r="Q68" s="955">
        <v>2689</v>
      </c>
      <c r="R68" s="949"/>
      <c r="S68" s="949"/>
      <c r="T68" s="949"/>
      <c r="U68" s="949"/>
      <c r="V68" s="949">
        <v>2622</v>
      </c>
      <c r="W68" s="949"/>
      <c r="X68" s="949"/>
      <c r="Y68" s="949"/>
      <c r="Z68" s="949"/>
      <c r="AA68" s="949">
        <v>67</v>
      </c>
      <c r="AB68" s="949"/>
      <c r="AC68" s="949"/>
      <c r="AD68" s="949"/>
      <c r="AE68" s="949"/>
      <c r="AF68" s="949">
        <v>67</v>
      </c>
      <c r="AG68" s="949"/>
      <c r="AH68" s="949"/>
      <c r="AI68" s="949"/>
      <c r="AJ68" s="949"/>
      <c r="AK68" s="949">
        <v>80</v>
      </c>
      <c r="AL68" s="949"/>
      <c r="AM68" s="949"/>
      <c r="AN68" s="949"/>
      <c r="AO68" s="949"/>
      <c r="AP68" s="949">
        <v>1274</v>
      </c>
      <c r="AQ68" s="949"/>
      <c r="AR68" s="949"/>
      <c r="AS68" s="949"/>
      <c r="AT68" s="949"/>
      <c r="AU68" s="949">
        <v>23</v>
      </c>
      <c r="AV68" s="949"/>
      <c r="AW68" s="949"/>
      <c r="AX68" s="949"/>
      <c r="AY68" s="949"/>
      <c r="AZ68" s="950"/>
      <c r="BA68" s="950"/>
      <c r="BB68" s="950"/>
      <c r="BC68" s="950"/>
      <c r="BD68" s="951"/>
      <c r="BE68" s="100"/>
      <c r="BF68" s="100"/>
      <c r="BG68" s="100"/>
      <c r="BH68" s="100"/>
      <c r="BI68" s="100"/>
      <c r="BJ68" s="100"/>
      <c r="BK68" s="100"/>
      <c r="BL68" s="100"/>
      <c r="BM68" s="100"/>
      <c r="BN68" s="100"/>
      <c r="BO68" s="100"/>
      <c r="BP68" s="100"/>
      <c r="BQ68" s="97">
        <v>62</v>
      </c>
      <c r="BR68" s="102"/>
      <c r="BS68" s="912"/>
      <c r="BT68" s="913"/>
      <c r="BU68" s="913"/>
      <c r="BV68" s="913"/>
      <c r="BW68" s="913"/>
      <c r="BX68" s="913"/>
      <c r="BY68" s="913"/>
      <c r="BZ68" s="913"/>
      <c r="CA68" s="913"/>
      <c r="CB68" s="913"/>
      <c r="CC68" s="913"/>
      <c r="CD68" s="913"/>
      <c r="CE68" s="913"/>
      <c r="CF68" s="913"/>
      <c r="CG68" s="922"/>
      <c r="CH68" s="923"/>
      <c r="CI68" s="924"/>
      <c r="CJ68" s="924"/>
      <c r="CK68" s="924"/>
      <c r="CL68" s="925"/>
      <c r="CM68" s="923"/>
      <c r="CN68" s="924"/>
      <c r="CO68" s="924"/>
      <c r="CP68" s="924"/>
      <c r="CQ68" s="925"/>
      <c r="CR68" s="923"/>
      <c r="CS68" s="924"/>
      <c r="CT68" s="924"/>
      <c r="CU68" s="924"/>
      <c r="CV68" s="925"/>
      <c r="CW68" s="923"/>
      <c r="CX68" s="924"/>
      <c r="CY68" s="924"/>
      <c r="CZ68" s="924"/>
      <c r="DA68" s="925"/>
      <c r="DB68" s="923"/>
      <c r="DC68" s="924"/>
      <c r="DD68" s="924"/>
      <c r="DE68" s="924"/>
      <c r="DF68" s="925"/>
      <c r="DG68" s="923"/>
      <c r="DH68" s="924"/>
      <c r="DI68" s="924"/>
      <c r="DJ68" s="924"/>
      <c r="DK68" s="925"/>
      <c r="DL68" s="923"/>
      <c r="DM68" s="924"/>
      <c r="DN68" s="924"/>
      <c r="DO68" s="924"/>
      <c r="DP68" s="925"/>
      <c r="DQ68" s="923"/>
      <c r="DR68" s="924"/>
      <c r="DS68" s="924"/>
      <c r="DT68" s="924"/>
      <c r="DU68" s="925"/>
      <c r="DV68" s="912"/>
      <c r="DW68" s="913"/>
      <c r="DX68" s="913"/>
      <c r="DY68" s="913"/>
      <c r="DZ68" s="914"/>
      <c r="EA68" s="89"/>
    </row>
    <row r="69" spans="1:131" ht="26.25" customHeight="1" x14ac:dyDescent="0.15">
      <c r="A69" s="97">
        <v>2</v>
      </c>
      <c r="B69" s="941" t="s">
        <v>352</v>
      </c>
      <c r="C69" s="942"/>
      <c r="D69" s="942"/>
      <c r="E69" s="942"/>
      <c r="F69" s="942"/>
      <c r="G69" s="942"/>
      <c r="H69" s="942"/>
      <c r="I69" s="942"/>
      <c r="J69" s="942"/>
      <c r="K69" s="942"/>
      <c r="L69" s="942"/>
      <c r="M69" s="942"/>
      <c r="N69" s="942"/>
      <c r="O69" s="942"/>
      <c r="P69" s="943"/>
      <c r="Q69" s="944">
        <v>2353</v>
      </c>
      <c r="R69" s="938"/>
      <c r="S69" s="938"/>
      <c r="T69" s="938"/>
      <c r="U69" s="938"/>
      <c r="V69" s="938">
        <v>2248</v>
      </c>
      <c r="W69" s="938"/>
      <c r="X69" s="938"/>
      <c r="Y69" s="938"/>
      <c r="Z69" s="938"/>
      <c r="AA69" s="938">
        <v>105</v>
      </c>
      <c r="AB69" s="938"/>
      <c r="AC69" s="938"/>
      <c r="AD69" s="938"/>
      <c r="AE69" s="938"/>
      <c r="AF69" s="938">
        <v>105</v>
      </c>
      <c r="AG69" s="938"/>
      <c r="AH69" s="938"/>
      <c r="AI69" s="938"/>
      <c r="AJ69" s="938"/>
      <c r="AK69" s="938">
        <v>29</v>
      </c>
      <c r="AL69" s="938"/>
      <c r="AM69" s="938"/>
      <c r="AN69" s="938"/>
      <c r="AO69" s="938"/>
      <c r="AP69" s="938">
        <v>2410</v>
      </c>
      <c r="AQ69" s="938"/>
      <c r="AR69" s="938"/>
      <c r="AS69" s="938"/>
      <c r="AT69" s="938"/>
      <c r="AU69" s="938">
        <v>122</v>
      </c>
      <c r="AV69" s="938"/>
      <c r="AW69" s="938"/>
      <c r="AX69" s="938"/>
      <c r="AY69" s="938"/>
      <c r="AZ69" s="939"/>
      <c r="BA69" s="939"/>
      <c r="BB69" s="939"/>
      <c r="BC69" s="939"/>
      <c r="BD69" s="940"/>
      <c r="BE69" s="100"/>
      <c r="BF69" s="100"/>
      <c r="BG69" s="100"/>
      <c r="BH69" s="100"/>
      <c r="BI69" s="100"/>
      <c r="BJ69" s="100"/>
      <c r="BK69" s="100"/>
      <c r="BL69" s="100"/>
      <c r="BM69" s="100"/>
      <c r="BN69" s="100"/>
      <c r="BO69" s="100"/>
      <c r="BP69" s="100"/>
      <c r="BQ69" s="97">
        <v>63</v>
      </c>
      <c r="BR69" s="102"/>
      <c r="BS69" s="912"/>
      <c r="BT69" s="913"/>
      <c r="BU69" s="913"/>
      <c r="BV69" s="913"/>
      <c r="BW69" s="913"/>
      <c r="BX69" s="913"/>
      <c r="BY69" s="913"/>
      <c r="BZ69" s="913"/>
      <c r="CA69" s="913"/>
      <c r="CB69" s="913"/>
      <c r="CC69" s="913"/>
      <c r="CD69" s="913"/>
      <c r="CE69" s="913"/>
      <c r="CF69" s="913"/>
      <c r="CG69" s="922"/>
      <c r="CH69" s="923"/>
      <c r="CI69" s="924"/>
      <c r="CJ69" s="924"/>
      <c r="CK69" s="924"/>
      <c r="CL69" s="925"/>
      <c r="CM69" s="923"/>
      <c r="CN69" s="924"/>
      <c r="CO69" s="924"/>
      <c r="CP69" s="924"/>
      <c r="CQ69" s="925"/>
      <c r="CR69" s="923"/>
      <c r="CS69" s="924"/>
      <c r="CT69" s="924"/>
      <c r="CU69" s="924"/>
      <c r="CV69" s="925"/>
      <c r="CW69" s="923"/>
      <c r="CX69" s="924"/>
      <c r="CY69" s="924"/>
      <c r="CZ69" s="924"/>
      <c r="DA69" s="925"/>
      <c r="DB69" s="923"/>
      <c r="DC69" s="924"/>
      <c r="DD69" s="924"/>
      <c r="DE69" s="924"/>
      <c r="DF69" s="925"/>
      <c r="DG69" s="923"/>
      <c r="DH69" s="924"/>
      <c r="DI69" s="924"/>
      <c r="DJ69" s="924"/>
      <c r="DK69" s="925"/>
      <c r="DL69" s="923"/>
      <c r="DM69" s="924"/>
      <c r="DN69" s="924"/>
      <c r="DO69" s="924"/>
      <c r="DP69" s="925"/>
      <c r="DQ69" s="923"/>
      <c r="DR69" s="924"/>
      <c r="DS69" s="924"/>
      <c r="DT69" s="924"/>
      <c r="DU69" s="925"/>
      <c r="DV69" s="912"/>
      <c r="DW69" s="913"/>
      <c r="DX69" s="913"/>
      <c r="DY69" s="913"/>
      <c r="DZ69" s="914"/>
      <c r="EA69" s="89"/>
    </row>
    <row r="70" spans="1:131" ht="26.25" customHeight="1" x14ac:dyDescent="0.15">
      <c r="A70" s="97">
        <v>3</v>
      </c>
      <c r="B70" s="941" t="s">
        <v>353</v>
      </c>
      <c r="C70" s="942"/>
      <c r="D70" s="942"/>
      <c r="E70" s="942"/>
      <c r="F70" s="942"/>
      <c r="G70" s="942"/>
      <c r="H70" s="942"/>
      <c r="I70" s="942"/>
      <c r="J70" s="942"/>
      <c r="K70" s="942"/>
      <c r="L70" s="942"/>
      <c r="M70" s="942"/>
      <c r="N70" s="942"/>
      <c r="O70" s="942"/>
      <c r="P70" s="943"/>
      <c r="Q70" s="944">
        <v>104</v>
      </c>
      <c r="R70" s="938"/>
      <c r="S70" s="938"/>
      <c r="T70" s="938"/>
      <c r="U70" s="938"/>
      <c r="V70" s="938">
        <v>97</v>
      </c>
      <c r="W70" s="938"/>
      <c r="X70" s="938"/>
      <c r="Y70" s="938"/>
      <c r="Z70" s="938"/>
      <c r="AA70" s="938">
        <v>8</v>
      </c>
      <c r="AB70" s="938"/>
      <c r="AC70" s="938"/>
      <c r="AD70" s="938"/>
      <c r="AE70" s="938"/>
      <c r="AF70" s="938">
        <v>8</v>
      </c>
      <c r="AG70" s="938"/>
      <c r="AH70" s="938"/>
      <c r="AI70" s="938"/>
      <c r="AJ70" s="938"/>
      <c r="AK70" s="938" t="s">
        <v>320</v>
      </c>
      <c r="AL70" s="938"/>
      <c r="AM70" s="938"/>
      <c r="AN70" s="938"/>
      <c r="AO70" s="938"/>
      <c r="AP70" s="938">
        <v>26</v>
      </c>
      <c r="AQ70" s="938"/>
      <c r="AR70" s="938"/>
      <c r="AS70" s="938"/>
      <c r="AT70" s="938"/>
      <c r="AU70" s="938">
        <v>6</v>
      </c>
      <c r="AV70" s="938"/>
      <c r="AW70" s="938"/>
      <c r="AX70" s="938"/>
      <c r="AY70" s="938"/>
      <c r="AZ70" s="939"/>
      <c r="BA70" s="939"/>
      <c r="BB70" s="939"/>
      <c r="BC70" s="939"/>
      <c r="BD70" s="940"/>
      <c r="BE70" s="100"/>
      <c r="BF70" s="100"/>
      <c r="BG70" s="100"/>
      <c r="BH70" s="100"/>
      <c r="BI70" s="100"/>
      <c r="BJ70" s="100"/>
      <c r="BK70" s="100"/>
      <c r="BL70" s="100"/>
      <c r="BM70" s="100"/>
      <c r="BN70" s="100"/>
      <c r="BO70" s="100"/>
      <c r="BP70" s="100"/>
      <c r="BQ70" s="97">
        <v>64</v>
      </c>
      <c r="BR70" s="102"/>
      <c r="BS70" s="912"/>
      <c r="BT70" s="913"/>
      <c r="BU70" s="913"/>
      <c r="BV70" s="913"/>
      <c r="BW70" s="913"/>
      <c r="BX70" s="913"/>
      <c r="BY70" s="913"/>
      <c r="BZ70" s="913"/>
      <c r="CA70" s="913"/>
      <c r="CB70" s="913"/>
      <c r="CC70" s="913"/>
      <c r="CD70" s="913"/>
      <c r="CE70" s="913"/>
      <c r="CF70" s="913"/>
      <c r="CG70" s="922"/>
      <c r="CH70" s="923"/>
      <c r="CI70" s="924"/>
      <c r="CJ70" s="924"/>
      <c r="CK70" s="924"/>
      <c r="CL70" s="925"/>
      <c r="CM70" s="923"/>
      <c r="CN70" s="924"/>
      <c r="CO70" s="924"/>
      <c r="CP70" s="924"/>
      <c r="CQ70" s="925"/>
      <c r="CR70" s="923"/>
      <c r="CS70" s="924"/>
      <c r="CT70" s="924"/>
      <c r="CU70" s="924"/>
      <c r="CV70" s="925"/>
      <c r="CW70" s="923"/>
      <c r="CX70" s="924"/>
      <c r="CY70" s="924"/>
      <c r="CZ70" s="924"/>
      <c r="DA70" s="925"/>
      <c r="DB70" s="923"/>
      <c r="DC70" s="924"/>
      <c r="DD70" s="924"/>
      <c r="DE70" s="924"/>
      <c r="DF70" s="925"/>
      <c r="DG70" s="923"/>
      <c r="DH70" s="924"/>
      <c r="DI70" s="924"/>
      <c r="DJ70" s="924"/>
      <c r="DK70" s="925"/>
      <c r="DL70" s="923"/>
      <c r="DM70" s="924"/>
      <c r="DN70" s="924"/>
      <c r="DO70" s="924"/>
      <c r="DP70" s="925"/>
      <c r="DQ70" s="923"/>
      <c r="DR70" s="924"/>
      <c r="DS70" s="924"/>
      <c r="DT70" s="924"/>
      <c r="DU70" s="925"/>
      <c r="DV70" s="912"/>
      <c r="DW70" s="913"/>
      <c r="DX70" s="913"/>
      <c r="DY70" s="913"/>
      <c r="DZ70" s="914"/>
      <c r="EA70" s="89"/>
    </row>
    <row r="71" spans="1:131" ht="26.25" customHeight="1" x14ac:dyDescent="0.15">
      <c r="A71" s="97">
        <v>4</v>
      </c>
      <c r="B71" s="941" t="s">
        <v>354</v>
      </c>
      <c r="C71" s="942"/>
      <c r="D71" s="942"/>
      <c r="E71" s="942"/>
      <c r="F71" s="942"/>
      <c r="G71" s="942"/>
      <c r="H71" s="942"/>
      <c r="I71" s="942"/>
      <c r="J71" s="942"/>
      <c r="K71" s="942"/>
      <c r="L71" s="942"/>
      <c r="M71" s="942"/>
      <c r="N71" s="942"/>
      <c r="O71" s="942"/>
      <c r="P71" s="943"/>
      <c r="Q71" s="944">
        <v>1103</v>
      </c>
      <c r="R71" s="938"/>
      <c r="S71" s="938"/>
      <c r="T71" s="938"/>
      <c r="U71" s="938"/>
      <c r="V71" s="938">
        <v>1100</v>
      </c>
      <c r="W71" s="938"/>
      <c r="X71" s="938"/>
      <c r="Y71" s="938"/>
      <c r="Z71" s="938"/>
      <c r="AA71" s="938">
        <v>3</v>
      </c>
      <c r="AB71" s="938"/>
      <c r="AC71" s="938"/>
      <c r="AD71" s="938"/>
      <c r="AE71" s="938"/>
      <c r="AF71" s="938">
        <v>3</v>
      </c>
      <c r="AG71" s="938"/>
      <c r="AH71" s="938"/>
      <c r="AI71" s="938"/>
      <c r="AJ71" s="938"/>
      <c r="AK71" s="938" t="s">
        <v>320</v>
      </c>
      <c r="AL71" s="938"/>
      <c r="AM71" s="938"/>
      <c r="AN71" s="938"/>
      <c r="AO71" s="938"/>
      <c r="AP71" s="938" t="s">
        <v>320</v>
      </c>
      <c r="AQ71" s="938"/>
      <c r="AR71" s="938"/>
      <c r="AS71" s="938"/>
      <c r="AT71" s="938"/>
      <c r="AU71" s="938" t="s">
        <v>320</v>
      </c>
      <c r="AV71" s="938"/>
      <c r="AW71" s="938"/>
      <c r="AX71" s="938"/>
      <c r="AY71" s="938"/>
      <c r="AZ71" s="939"/>
      <c r="BA71" s="939"/>
      <c r="BB71" s="939"/>
      <c r="BC71" s="939"/>
      <c r="BD71" s="940"/>
      <c r="BE71" s="100"/>
      <c r="BF71" s="100"/>
      <c r="BG71" s="100"/>
      <c r="BH71" s="100"/>
      <c r="BI71" s="100"/>
      <c r="BJ71" s="100"/>
      <c r="BK71" s="100"/>
      <c r="BL71" s="100"/>
      <c r="BM71" s="100"/>
      <c r="BN71" s="100"/>
      <c r="BO71" s="100"/>
      <c r="BP71" s="100"/>
      <c r="BQ71" s="97">
        <v>65</v>
      </c>
      <c r="BR71" s="102"/>
      <c r="BS71" s="912"/>
      <c r="BT71" s="913"/>
      <c r="BU71" s="913"/>
      <c r="BV71" s="913"/>
      <c r="BW71" s="913"/>
      <c r="BX71" s="913"/>
      <c r="BY71" s="913"/>
      <c r="BZ71" s="913"/>
      <c r="CA71" s="913"/>
      <c r="CB71" s="913"/>
      <c r="CC71" s="913"/>
      <c r="CD71" s="913"/>
      <c r="CE71" s="913"/>
      <c r="CF71" s="913"/>
      <c r="CG71" s="922"/>
      <c r="CH71" s="923"/>
      <c r="CI71" s="924"/>
      <c r="CJ71" s="924"/>
      <c r="CK71" s="924"/>
      <c r="CL71" s="925"/>
      <c r="CM71" s="923"/>
      <c r="CN71" s="924"/>
      <c r="CO71" s="924"/>
      <c r="CP71" s="924"/>
      <c r="CQ71" s="925"/>
      <c r="CR71" s="923"/>
      <c r="CS71" s="924"/>
      <c r="CT71" s="924"/>
      <c r="CU71" s="924"/>
      <c r="CV71" s="925"/>
      <c r="CW71" s="923"/>
      <c r="CX71" s="924"/>
      <c r="CY71" s="924"/>
      <c r="CZ71" s="924"/>
      <c r="DA71" s="925"/>
      <c r="DB71" s="923"/>
      <c r="DC71" s="924"/>
      <c r="DD71" s="924"/>
      <c r="DE71" s="924"/>
      <c r="DF71" s="925"/>
      <c r="DG71" s="923"/>
      <c r="DH71" s="924"/>
      <c r="DI71" s="924"/>
      <c r="DJ71" s="924"/>
      <c r="DK71" s="925"/>
      <c r="DL71" s="923"/>
      <c r="DM71" s="924"/>
      <c r="DN71" s="924"/>
      <c r="DO71" s="924"/>
      <c r="DP71" s="925"/>
      <c r="DQ71" s="923"/>
      <c r="DR71" s="924"/>
      <c r="DS71" s="924"/>
      <c r="DT71" s="924"/>
      <c r="DU71" s="925"/>
      <c r="DV71" s="912"/>
      <c r="DW71" s="913"/>
      <c r="DX71" s="913"/>
      <c r="DY71" s="913"/>
      <c r="DZ71" s="914"/>
      <c r="EA71" s="89"/>
    </row>
    <row r="72" spans="1:131" ht="26.25" customHeight="1" x14ac:dyDescent="0.15">
      <c r="A72" s="97">
        <v>5</v>
      </c>
      <c r="B72" s="941" t="s">
        <v>355</v>
      </c>
      <c r="C72" s="942"/>
      <c r="D72" s="942"/>
      <c r="E72" s="942"/>
      <c r="F72" s="942"/>
      <c r="G72" s="942"/>
      <c r="H72" s="942"/>
      <c r="I72" s="942"/>
      <c r="J72" s="942"/>
      <c r="K72" s="942"/>
      <c r="L72" s="942"/>
      <c r="M72" s="942"/>
      <c r="N72" s="942"/>
      <c r="O72" s="942"/>
      <c r="P72" s="943"/>
      <c r="Q72" s="944">
        <v>83</v>
      </c>
      <c r="R72" s="938"/>
      <c r="S72" s="938"/>
      <c r="T72" s="938"/>
      <c r="U72" s="938"/>
      <c r="V72" s="938">
        <v>69</v>
      </c>
      <c r="W72" s="938"/>
      <c r="X72" s="938"/>
      <c r="Y72" s="938"/>
      <c r="Z72" s="938"/>
      <c r="AA72" s="938">
        <v>14</v>
      </c>
      <c r="AB72" s="938"/>
      <c r="AC72" s="938"/>
      <c r="AD72" s="938"/>
      <c r="AE72" s="938"/>
      <c r="AF72" s="938">
        <v>14</v>
      </c>
      <c r="AG72" s="938"/>
      <c r="AH72" s="938"/>
      <c r="AI72" s="938"/>
      <c r="AJ72" s="938"/>
      <c r="AK72" s="938" t="s">
        <v>320</v>
      </c>
      <c r="AL72" s="938"/>
      <c r="AM72" s="938"/>
      <c r="AN72" s="938"/>
      <c r="AO72" s="938"/>
      <c r="AP72" s="938" t="s">
        <v>320</v>
      </c>
      <c r="AQ72" s="938"/>
      <c r="AR72" s="938"/>
      <c r="AS72" s="938"/>
      <c r="AT72" s="938"/>
      <c r="AU72" s="938" t="s">
        <v>320</v>
      </c>
      <c r="AV72" s="938"/>
      <c r="AW72" s="938"/>
      <c r="AX72" s="938"/>
      <c r="AY72" s="938"/>
      <c r="AZ72" s="939"/>
      <c r="BA72" s="939"/>
      <c r="BB72" s="939"/>
      <c r="BC72" s="939"/>
      <c r="BD72" s="940"/>
      <c r="BE72" s="100"/>
      <c r="BF72" s="100"/>
      <c r="BG72" s="100"/>
      <c r="BH72" s="100"/>
      <c r="BI72" s="100"/>
      <c r="BJ72" s="100"/>
      <c r="BK72" s="100"/>
      <c r="BL72" s="100"/>
      <c r="BM72" s="100"/>
      <c r="BN72" s="100"/>
      <c r="BO72" s="100"/>
      <c r="BP72" s="100"/>
      <c r="BQ72" s="97">
        <v>66</v>
      </c>
      <c r="BR72" s="102"/>
      <c r="BS72" s="912"/>
      <c r="BT72" s="913"/>
      <c r="BU72" s="913"/>
      <c r="BV72" s="913"/>
      <c r="BW72" s="913"/>
      <c r="BX72" s="913"/>
      <c r="BY72" s="913"/>
      <c r="BZ72" s="913"/>
      <c r="CA72" s="913"/>
      <c r="CB72" s="913"/>
      <c r="CC72" s="913"/>
      <c r="CD72" s="913"/>
      <c r="CE72" s="913"/>
      <c r="CF72" s="913"/>
      <c r="CG72" s="922"/>
      <c r="CH72" s="923"/>
      <c r="CI72" s="924"/>
      <c r="CJ72" s="924"/>
      <c r="CK72" s="924"/>
      <c r="CL72" s="925"/>
      <c r="CM72" s="923"/>
      <c r="CN72" s="924"/>
      <c r="CO72" s="924"/>
      <c r="CP72" s="924"/>
      <c r="CQ72" s="925"/>
      <c r="CR72" s="923"/>
      <c r="CS72" s="924"/>
      <c r="CT72" s="924"/>
      <c r="CU72" s="924"/>
      <c r="CV72" s="925"/>
      <c r="CW72" s="923"/>
      <c r="CX72" s="924"/>
      <c r="CY72" s="924"/>
      <c r="CZ72" s="924"/>
      <c r="DA72" s="925"/>
      <c r="DB72" s="923"/>
      <c r="DC72" s="924"/>
      <c r="DD72" s="924"/>
      <c r="DE72" s="924"/>
      <c r="DF72" s="925"/>
      <c r="DG72" s="923"/>
      <c r="DH72" s="924"/>
      <c r="DI72" s="924"/>
      <c r="DJ72" s="924"/>
      <c r="DK72" s="925"/>
      <c r="DL72" s="923"/>
      <c r="DM72" s="924"/>
      <c r="DN72" s="924"/>
      <c r="DO72" s="924"/>
      <c r="DP72" s="925"/>
      <c r="DQ72" s="923"/>
      <c r="DR72" s="924"/>
      <c r="DS72" s="924"/>
      <c r="DT72" s="924"/>
      <c r="DU72" s="925"/>
      <c r="DV72" s="912"/>
      <c r="DW72" s="913"/>
      <c r="DX72" s="913"/>
      <c r="DY72" s="913"/>
      <c r="DZ72" s="914"/>
      <c r="EA72" s="89"/>
    </row>
    <row r="73" spans="1:131" ht="26.25" customHeight="1" x14ac:dyDescent="0.15">
      <c r="A73" s="97">
        <v>6</v>
      </c>
      <c r="B73" s="941" t="s">
        <v>356</v>
      </c>
      <c r="C73" s="942"/>
      <c r="D73" s="942"/>
      <c r="E73" s="942"/>
      <c r="F73" s="942"/>
      <c r="G73" s="942"/>
      <c r="H73" s="942"/>
      <c r="I73" s="942"/>
      <c r="J73" s="942"/>
      <c r="K73" s="942"/>
      <c r="L73" s="942"/>
      <c r="M73" s="942"/>
      <c r="N73" s="942"/>
      <c r="O73" s="942"/>
      <c r="P73" s="943"/>
      <c r="Q73" s="944">
        <v>6431</v>
      </c>
      <c r="R73" s="938"/>
      <c r="S73" s="938"/>
      <c r="T73" s="938"/>
      <c r="U73" s="938"/>
      <c r="V73" s="938">
        <v>6234</v>
      </c>
      <c r="W73" s="938"/>
      <c r="X73" s="938"/>
      <c r="Y73" s="938"/>
      <c r="Z73" s="938"/>
      <c r="AA73" s="938">
        <v>197</v>
      </c>
      <c r="AB73" s="938"/>
      <c r="AC73" s="938"/>
      <c r="AD73" s="938"/>
      <c r="AE73" s="938"/>
      <c r="AF73" s="938">
        <v>197</v>
      </c>
      <c r="AG73" s="938"/>
      <c r="AH73" s="938"/>
      <c r="AI73" s="938"/>
      <c r="AJ73" s="938"/>
      <c r="AK73" s="938" t="s">
        <v>320</v>
      </c>
      <c r="AL73" s="938"/>
      <c r="AM73" s="938"/>
      <c r="AN73" s="938"/>
      <c r="AO73" s="938"/>
      <c r="AP73" s="938" t="s">
        <v>320</v>
      </c>
      <c r="AQ73" s="938"/>
      <c r="AR73" s="938"/>
      <c r="AS73" s="938"/>
      <c r="AT73" s="938"/>
      <c r="AU73" s="938" t="s">
        <v>320</v>
      </c>
      <c r="AV73" s="938"/>
      <c r="AW73" s="938"/>
      <c r="AX73" s="938"/>
      <c r="AY73" s="938"/>
      <c r="AZ73" s="939"/>
      <c r="BA73" s="939"/>
      <c r="BB73" s="939"/>
      <c r="BC73" s="939"/>
      <c r="BD73" s="940"/>
      <c r="BE73" s="100"/>
      <c r="BF73" s="100"/>
      <c r="BG73" s="100"/>
      <c r="BH73" s="100"/>
      <c r="BI73" s="100"/>
      <c r="BJ73" s="100"/>
      <c r="BK73" s="100"/>
      <c r="BL73" s="100"/>
      <c r="BM73" s="100"/>
      <c r="BN73" s="100"/>
      <c r="BO73" s="100"/>
      <c r="BP73" s="100"/>
      <c r="BQ73" s="97">
        <v>67</v>
      </c>
      <c r="BR73" s="102"/>
      <c r="BS73" s="912"/>
      <c r="BT73" s="913"/>
      <c r="BU73" s="913"/>
      <c r="BV73" s="913"/>
      <c r="BW73" s="913"/>
      <c r="BX73" s="913"/>
      <c r="BY73" s="913"/>
      <c r="BZ73" s="913"/>
      <c r="CA73" s="913"/>
      <c r="CB73" s="913"/>
      <c r="CC73" s="913"/>
      <c r="CD73" s="913"/>
      <c r="CE73" s="913"/>
      <c r="CF73" s="913"/>
      <c r="CG73" s="922"/>
      <c r="CH73" s="923"/>
      <c r="CI73" s="924"/>
      <c r="CJ73" s="924"/>
      <c r="CK73" s="924"/>
      <c r="CL73" s="925"/>
      <c r="CM73" s="923"/>
      <c r="CN73" s="924"/>
      <c r="CO73" s="924"/>
      <c r="CP73" s="924"/>
      <c r="CQ73" s="925"/>
      <c r="CR73" s="923"/>
      <c r="CS73" s="924"/>
      <c r="CT73" s="924"/>
      <c r="CU73" s="924"/>
      <c r="CV73" s="925"/>
      <c r="CW73" s="923"/>
      <c r="CX73" s="924"/>
      <c r="CY73" s="924"/>
      <c r="CZ73" s="924"/>
      <c r="DA73" s="925"/>
      <c r="DB73" s="923"/>
      <c r="DC73" s="924"/>
      <c r="DD73" s="924"/>
      <c r="DE73" s="924"/>
      <c r="DF73" s="925"/>
      <c r="DG73" s="923"/>
      <c r="DH73" s="924"/>
      <c r="DI73" s="924"/>
      <c r="DJ73" s="924"/>
      <c r="DK73" s="925"/>
      <c r="DL73" s="923"/>
      <c r="DM73" s="924"/>
      <c r="DN73" s="924"/>
      <c r="DO73" s="924"/>
      <c r="DP73" s="925"/>
      <c r="DQ73" s="923"/>
      <c r="DR73" s="924"/>
      <c r="DS73" s="924"/>
      <c r="DT73" s="924"/>
      <c r="DU73" s="925"/>
      <c r="DV73" s="912"/>
      <c r="DW73" s="913"/>
      <c r="DX73" s="913"/>
      <c r="DY73" s="913"/>
      <c r="DZ73" s="914"/>
      <c r="EA73" s="89"/>
    </row>
    <row r="74" spans="1:131" ht="26.25" customHeight="1" x14ac:dyDescent="0.15">
      <c r="A74" s="97">
        <v>7</v>
      </c>
      <c r="B74" s="941" t="s">
        <v>357</v>
      </c>
      <c r="C74" s="942"/>
      <c r="D74" s="942"/>
      <c r="E74" s="942"/>
      <c r="F74" s="942"/>
      <c r="G74" s="942"/>
      <c r="H74" s="942"/>
      <c r="I74" s="942"/>
      <c r="J74" s="942"/>
      <c r="K74" s="942"/>
      <c r="L74" s="942"/>
      <c r="M74" s="942"/>
      <c r="N74" s="942"/>
      <c r="O74" s="942"/>
      <c r="P74" s="943"/>
      <c r="Q74" s="944">
        <v>406</v>
      </c>
      <c r="R74" s="938"/>
      <c r="S74" s="938"/>
      <c r="T74" s="938"/>
      <c r="U74" s="938"/>
      <c r="V74" s="938">
        <v>324</v>
      </c>
      <c r="W74" s="938"/>
      <c r="X74" s="938"/>
      <c r="Y74" s="938"/>
      <c r="Z74" s="938"/>
      <c r="AA74" s="938">
        <v>82</v>
      </c>
      <c r="AB74" s="938"/>
      <c r="AC74" s="938"/>
      <c r="AD74" s="938"/>
      <c r="AE74" s="938"/>
      <c r="AF74" s="938">
        <v>82</v>
      </c>
      <c r="AG74" s="938"/>
      <c r="AH74" s="938"/>
      <c r="AI74" s="938"/>
      <c r="AJ74" s="938"/>
      <c r="AK74" s="938" t="s">
        <v>320</v>
      </c>
      <c r="AL74" s="938"/>
      <c r="AM74" s="938"/>
      <c r="AN74" s="938"/>
      <c r="AO74" s="938"/>
      <c r="AP74" s="938" t="s">
        <v>320</v>
      </c>
      <c r="AQ74" s="938"/>
      <c r="AR74" s="938"/>
      <c r="AS74" s="938"/>
      <c r="AT74" s="938"/>
      <c r="AU74" s="938" t="s">
        <v>320</v>
      </c>
      <c r="AV74" s="938"/>
      <c r="AW74" s="938"/>
      <c r="AX74" s="938"/>
      <c r="AY74" s="938"/>
      <c r="AZ74" s="939"/>
      <c r="BA74" s="939"/>
      <c r="BB74" s="939"/>
      <c r="BC74" s="939"/>
      <c r="BD74" s="940"/>
      <c r="BE74" s="100"/>
      <c r="BF74" s="100"/>
      <c r="BG74" s="100"/>
      <c r="BH74" s="100"/>
      <c r="BI74" s="100"/>
      <c r="BJ74" s="100"/>
      <c r="BK74" s="100"/>
      <c r="BL74" s="100"/>
      <c r="BM74" s="100"/>
      <c r="BN74" s="100"/>
      <c r="BO74" s="100"/>
      <c r="BP74" s="100"/>
      <c r="BQ74" s="97">
        <v>68</v>
      </c>
      <c r="BR74" s="102"/>
      <c r="BS74" s="912"/>
      <c r="BT74" s="913"/>
      <c r="BU74" s="913"/>
      <c r="BV74" s="913"/>
      <c r="BW74" s="913"/>
      <c r="BX74" s="913"/>
      <c r="BY74" s="913"/>
      <c r="BZ74" s="913"/>
      <c r="CA74" s="913"/>
      <c r="CB74" s="913"/>
      <c r="CC74" s="913"/>
      <c r="CD74" s="913"/>
      <c r="CE74" s="913"/>
      <c r="CF74" s="913"/>
      <c r="CG74" s="922"/>
      <c r="CH74" s="923"/>
      <c r="CI74" s="924"/>
      <c r="CJ74" s="924"/>
      <c r="CK74" s="924"/>
      <c r="CL74" s="925"/>
      <c r="CM74" s="923"/>
      <c r="CN74" s="924"/>
      <c r="CO74" s="924"/>
      <c r="CP74" s="924"/>
      <c r="CQ74" s="925"/>
      <c r="CR74" s="923"/>
      <c r="CS74" s="924"/>
      <c r="CT74" s="924"/>
      <c r="CU74" s="924"/>
      <c r="CV74" s="925"/>
      <c r="CW74" s="923"/>
      <c r="CX74" s="924"/>
      <c r="CY74" s="924"/>
      <c r="CZ74" s="924"/>
      <c r="DA74" s="925"/>
      <c r="DB74" s="923"/>
      <c r="DC74" s="924"/>
      <c r="DD74" s="924"/>
      <c r="DE74" s="924"/>
      <c r="DF74" s="925"/>
      <c r="DG74" s="923"/>
      <c r="DH74" s="924"/>
      <c r="DI74" s="924"/>
      <c r="DJ74" s="924"/>
      <c r="DK74" s="925"/>
      <c r="DL74" s="923"/>
      <c r="DM74" s="924"/>
      <c r="DN74" s="924"/>
      <c r="DO74" s="924"/>
      <c r="DP74" s="925"/>
      <c r="DQ74" s="923"/>
      <c r="DR74" s="924"/>
      <c r="DS74" s="924"/>
      <c r="DT74" s="924"/>
      <c r="DU74" s="925"/>
      <c r="DV74" s="912"/>
      <c r="DW74" s="913"/>
      <c r="DX74" s="913"/>
      <c r="DY74" s="913"/>
      <c r="DZ74" s="914"/>
      <c r="EA74" s="89"/>
    </row>
    <row r="75" spans="1:131" ht="26.25" customHeight="1" x14ac:dyDescent="0.15">
      <c r="A75" s="97">
        <v>8</v>
      </c>
      <c r="B75" s="941" t="s">
        <v>358</v>
      </c>
      <c r="C75" s="942"/>
      <c r="D75" s="942"/>
      <c r="E75" s="942"/>
      <c r="F75" s="942"/>
      <c r="G75" s="942"/>
      <c r="H75" s="942"/>
      <c r="I75" s="942"/>
      <c r="J75" s="942"/>
      <c r="K75" s="942"/>
      <c r="L75" s="942"/>
      <c r="M75" s="942"/>
      <c r="N75" s="942"/>
      <c r="O75" s="942"/>
      <c r="P75" s="943"/>
      <c r="Q75" s="945">
        <v>161934</v>
      </c>
      <c r="R75" s="946"/>
      <c r="S75" s="946"/>
      <c r="T75" s="946"/>
      <c r="U75" s="947"/>
      <c r="V75" s="948">
        <v>158460</v>
      </c>
      <c r="W75" s="946"/>
      <c r="X75" s="946"/>
      <c r="Y75" s="946"/>
      <c r="Z75" s="947"/>
      <c r="AA75" s="948">
        <v>3473</v>
      </c>
      <c r="AB75" s="946"/>
      <c r="AC75" s="946"/>
      <c r="AD75" s="946"/>
      <c r="AE75" s="947"/>
      <c r="AF75" s="948">
        <v>3473</v>
      </c>
      <c r="AG75" s="946"/>
      <c r="AH75" s="946"/>
      <c r="AI75" s="946"/>
      <c r="AJ75" s="947"/>
      <c r="AK75" s="948">
        <v>1726</v>
      </c>
      <c r="AL75" s="946"/>
      <c r="AM75" s="946"/>
      <c r="AN75" s="946"/>
      <c r="AO75" s="947"/>
      <c r="AP75" s="938" t="s">
        <v>320</v>
      </c>
      <c r="AQ75" s="938"/>
      <c r="AR75" s="938"/>
      <c r="AS75" s="938"/>
      <c r="AT75" s="938"/>
      <c r="AU75" s="938" t="s">
        <v>320</v>
      </c>
      <c r="AV75" s="938"/>
      <c r="AW75" s="938"/>
      <c r="AX75" s="938"/>
      <c r="AY75" s="938"/>
      <c r="AZ75" s="939"/>
      <c r="BA75" s="939"/>
      <c r="BB75" s="939"/>
      <c r="BC75" s="939"/>
      <c r="BD75" s="940"/>
      <c r="BE75" s="100"/>
      <c r="BF75" s="100"/>
      <c r="BG75" s="100"/>
      <c r="BH75" s="100"/>
      <c r="BI75" s="100"/>
      <c r="BJ75" s="100"/>
      <c r="BK75" s="100"/>
      <c r="BL75" s="100"/>
      <c r="BM75" s="100"/>
      <c r="BN75" s="100"/>
      <c r="BO75" s="100"/>
      <c r="BP75" s="100"/>
      <c r="BQ75" s="97">
        <v>69</v>
      </c>
      <c r="BR75" s="102"/>
      <c r="BS75" s="912"/>
      <c r="BT75" s="913"/>
      <c r="BU75" s="913"/>
      <c r="BV75" s="913"/>
      <c r="BW75" s="913"/>
      <c r="BX75" s="913"/>
      <c r="BY75" s="913"/>
      <c r="BZ75" s="913"/>
      <c r="CA75" s="913"/>
      <c r="CB75" s="913"/>
      <c r="CC75" s="913"/>
      <c r="CD75" s="913"/>
      <c r="CE75" s="913"/>
      <c r="CF75" s="913"/>
      <c r="CG75" s="922"/>
      <c r="CH75" s="923"/>
      <c r="CI75" s="924"/>
      <c r="CJ75" s="924"/>
      <c r="CK75" s="924"/>
      <c r="CL75" s="925"/>
      <c r="CM75" s="923"/>
      <c r="CN75" s="924"/>
      <c r="CO75" s="924"/>
      <c r="CP75" s="924"/>
      <c r="CQ75" s="925"/>
      <c r="CR75" s="923"/>
      <c r="CS75" s="924"/>
      <c r="CT75" s="924"/>
      <c r="CU75" s="924"/>
      <c r="CV75" s="925"/>
      <c r="CW75" s="923"/>
      <c r="CX75" s="924"/>
      <c r="CY75" s="924"/>
      <c r="CZ75" s="924"/>
      <c r="DA75" s="925"/>
      <c r="DB75" s="923"/>
      <c r="DC75" s="924"/>
      <c r="DD75" s="924"/>
      <c r="DE75" s="924"/>
      <c r="DF75" s="925"/>
      <c r="DG75" s="923"/>
      <c r="DH75" s="924"/>
      <c r="DI75" s="924"/>
      <c r="DJ75" s="924"/>
      <c r="DK75" s="925"/>
      <c r="DL75" s="923"/>
      <c r="DM75" s="924"/>
      <c r="DN75" s="924"/>
      <c r="DO75" s="924"/>
      <c r="DP75" s="925"/>
      <c r="DQ75" s="923"/>
      <c r="DR75" s="924"/>
      <c r="DS75" s="924"/>
      <c r="DT75" s="924"/>
      <c r="DU75" s="925"/>
      <c r="DV75" s="912"/>
      <c r="DW75" s="913"/>
      <c r="DX75" s="913"/>
      <c r="DY75" s="913"/>
      <c r="DZ75" s="914"/>
      <c r="EA75" s="89"/>
    </row>
    <row r="76" spans="1:131" ht="26.25" customHeight="1" x14ac:dyDescent="0.15">
      <c r="A76" s="97">
        <v>9</v>
      </c>
      <c r="B76" s="941"/>
      <c r="C76" s="942"/>
      <c r="D76" s="942"/>
      <c r="E76" s="942"/>
      <c r="F76" s="942"/>
      <c r="G76" s="942"/>
      <c r="H76" s="942"/>
      <c r="I76" s="942"/>
      <c r="J76" s="942"/>
      <c r="K76" s="942"/>
      <c r="L76" s="942"/>
      <c r="M76" s="942"/>
      <c r="N76" s="942"/>
      <c r="O76" s="942"/>
      <c r="P76" s="943"/>
      <c r="Q76" s="945"/>
      <c r="R76" s="946"/>
      <c r="S76" s="946"/>
      <c r="T76" s="946"/>
      <c r="U76" s="947"/>
      <c r="V76" s="948"/>
      <c r="W76" s="946"/>
      <c r="X76" s="946"/>
      <c r="Y76" s="946"/>
      <c r="Z76" s="947"/>
      <c r="AA76" s="948"/>
      <c r="AB76" s="946"/>
      <c r="AC76" s="946"/>
      <c r="AD76" s="946"/>
      <c r="AE76" s="947"/>
      <c r="AF76" s="948"/>
      <c r="AG76" s="946"/>
      <c r="AH76" s="946"/>
      <c r="AI76" s="946"/>
      <c r="AJ76" s="947"/>
      <c r="AK76" s="948"/>
      <c r="AL76" s="946"/>
      <c r="AM76" s="946"/>
      <c r="AN76" s="946"/>
      <c r="AO76" s="947"/>
      <c r="AP76" s="948"/>
      <c r="AQ76" s="946"/>
      <c r="AR76" s="946"/>
      <c r="AS76" s="946"/>
      <c r="AT76" s="947"/>
      <c r="AU76" s="948"/>
      <c r="AV76" s="946"/>
      <c r="AW76" s="946"/>
      <c r="AX76" s="946"/>
      <c r="AY76" s="947"/>
      <c r="AZ76" s="939"/>
      <c r="BA76" s="939"/>
      <c r="BB76" s="939"/>
      <c r="BC76" s="939"/>
      <c r="BD76" s="940"/>
      <c r="BE76" s="100"/>
      <c r="BF76" s="100"/>
      <c r="BG76" s="100"/>
      <c r="BH76" s="100"/>
      <c r="BI76" s="100"/>
      <c r="BJ76" s="100"/>
      <c r="BK76" s="100"/>
      <c r="BL76" s="100"/>
      <c r="BM76" s="100"/>
      <c r="BN76" s="100"/>
      <c r="BO76" s="100"/>
      <c r="BP76" s="100"/>
      <c r="BQ76" s="97">
        <v>70</v>
      </c>
      <c r="BR76" s="102"/>
      <c r="BS76" s="912"/>
      <c r="BT76" s="913"/>
      <c r="BU76" s="913"/>
      <c r="BV76" s="913"/>
      <c r="BW76" s="913"/>
      <c r="BX76" s="913"/>
      <c r="BY76" s="913"/>
      <c r="BZ76" s="913"/>
      <c r="CA76" s="913"/>
      <c r="CB76" s="913"/>
      <c r="CC76" s="913"/>
      <c r="CD76" s="913"/>
      <c r="CE76" s="913"/>
      <c r="CF76" s="913"/>
      <c r="CG76" s="922"/>
      <c r="CH76" s="923"/>
      <c r="CI76" s="924"/>
      <c r="CJ76" s="924"/>
      <c r="CK76" s="924"/>
      <c r="CL76" s="925"/>
      <c r="CM76" s="923"/>
      <c r="CN76" s="924"/>
      <c r="CO76" s="924"/>
      <c r="CP76" s="924"/>
      <c r="CQ76" s="925"/>
      <c r="CR76" s="923"/>
      <c r="CS76" s="924"/>
      <c r="CT76" s="924"/>
      <c r="CU76" s="924"/>
      <c r="CV76" s="925"/>
      <c r="CW76" s="923"/>
      <c r="CX76" s="924"/>
      <c r="CY76" s="924"/>
      <c r="CZ76" s="924"/>
      <c r="DA76" s="925"/>
      <c r="DB76" s="923"/>
      <c r="DC76" s="924"/>
      <c r="DD76" s="924"/>
      <c r="DE76" s="924"/>
      <c r="DF76" s="925"/>
      <c r="DG76" s="923"/>
      <c r="DH76" s="924"/>
      <c r="DI76" s="924"/>
      <c r="DJ76" s="924"/>
      <c r="DK76" s="925"/>
      <c r="DL76" s="923"/>
      <c r="DM76" s="924"/>
      <c r="DN76" s="924"/>
      <c r="DO76" s="924"/>
      <c r="DP76" s="925"/>
      <c r="DQ76" s="923"/>
      <c r="DR76" s="924"/>
      <c r="DS76" s="924"/>
      <c r="DT76" s="924"/>
      <c r="DU76" s="925"/>
      <c r="DV76" s="912"/>
      <c r="DW76" s="913"/>
      <c r="DX76" s="913"/>
      <c r="DY76" s="913"/>
      <c r="DZ76" s="914"/>
      <c r="EA76" s="89"/>
    </row>
    <row r="77" spans="1:131" ht="26.25" customHeight="1" x14ac:dyDescent="0.15">
      <c r="A77" s="97">
        <v>10</v>
      </c>
      <c r="B77" s="941"/>
      <c r="C77" s="942"/>
      <c r="D77" s="942"/>
      <c r="E77" s="942"/>
      <c r="F77" s="942"/>
      <c r="G77" s="942"/>
      <c r="H77" s="942"/>
      <c r="I77" s="942"/>
      <c r="J77" s="942"/>
      <c r="K77" s="942"/>
      <c r="L77" s="942"/>
      <c r="M77" s="942"/>
      <c r="N77" s="942"/>
      <c r="O77" s="942"/>
      <c r="P77" s="943"/>
      <c r="Q77" s="945"/>
      <c r="R77" s="946"/>
      <c r="S77" s="946"/>
      <c r="T77" s="946"/>
      <c r="U77" s="947"/>
      <c r="V77" s="948"/>
      <c r="W77" s="946"/>
      <c r="X77" s="946"/>
      <c r="Y77" s="946"/>
      <c r="Z77" s="947"/>
      <c r="AA77" s="948"/>
      <c r="AB77" s="946"/>
      <c r="AC77" s="946"/>
      <c r="AD77" s="946"/>
      <c r="AE77" s="947"/>
      <c r="AF77" s="948"/>
      <c r="AG77" s="946"/>
      <c r="AH77" s="946"/>
      <c r="AI77" s="946"/>
      <c r="AJ77" s="947"/>
      <c r="AK77" s="948"/>
      <c r="AL77" s="946"/>
      <c r="AM77" s="946"/>
      <c r="AN77" s="946"/>
      <c r="AO77" s="947"/>
      <c r="AP77" s="948"/>
      <c r="AQ77" s="946"/>
      <c r="AR77" s="946"/>
      <c r="AS77" s="946"/>
      <c r="AT77" s="947"/>
      <c r="AU77" s="948"/>
      <c r="AV77" s="946"/>
      <c r="AW77" s="946"/>
      <c r="AX77" s="946"/>
      <c r="AY77" s="947"/>
      <c r="AZ77" s="939"/>
      <c r="BA77" s="939"/>
      <c r="BB77" s="939"/>
      <c r="BC77" s="939"/>
      <c r="BD77" s="940"/>
      <c r="BE77" s="100"/>
      <c r="BF77" s="100"/>
      <c r="BG77" s="100"/>
      <c r="BH77" s="100"/>
      <c r="BI77" s="100"/>
      <c r="BJ77" s="100"/>
      <c r="BK77" s="100"/>
      <c r="BL77" s="100"/>
      <c r="BM77" s="100"/>
      <c r="BN77" s="100"/>
      <c r="BO77" s="100"/>
      <c r="BP77" s="100"/>
      <c r="BQ77" s="97">
        <v>71</v>
      </c>
      <c r="BR77" s="102"/>
      <c r="BS77" s="912"/>
      <c r="BT77" s="913"/>
      <c r="BU77" s="913"/>
      <c r="BV77" s="913"/>
      <c r="BW77" s="913"/>
      <c r="BX77" s="913"/>
      <c r="BY77" s="913"/>
      <c r="BZ77" s="913"/>
      <c r="CA77" s="913"/>
      <c r="CB77" s="913"/>
      <c r="CC77" s="913"/>
      <c r="CD77" s="913"/>
      <c r="CE77" s="913"/>
      <c r="CF77" s="913"/>
      <c r="CG77" s="922"/>
      <c r="CH77" s="923"/>
      <c r="CI77" s="924"/>
      <c r="CJ77" s="924"/>
      <c r="CK77" s="924"/>
      <c r="CL77" s="925"/>
      <c r="CM77" s="923"/>
      <c r="CN77" s="924"/>
      <c r="CO77" s="924"/>
      <c r="CP77" s="924"/>
      <c r="CQ77" s="925"/>
      <c r="CR77" s="923"/>
      <c r="CS77" s="924"/>
      <c r="CT77" s="924"/>
      <c r="CU77" s="924"/>
      <c r="CV77" s="925"/>
      <c r="CW77" s="923"/>
      <c r="CX77" s="924"/>
      <c r="CY77" s="924"/>
      <c r="CZ77" s="924"/>
      <c r="DA77" s="925"/>
      <c r="DB77" s="923"/>
      <c r="DC77" s="924"/>
      <c r="DD77" s="924"/>
      <c r="DE77" s="924"/>
      <c r="DF77" s="925"/>
      <c r="DG77" s="923"/>
      <c r="DH77" s="924"/>
      <c r="DI77" s="924"/>
      <c r="DJ77" s="924"/>
      <c r="DK77" s="925"/>
      <c r="DL77" s="923"/>
      <c r="DM77" s="924"/>
      <c r="DN77" s="924"/>
      <c r="DO77" s="924"/>
      <c r="DP77" s="925"/>
      <c r="DQ77" s="923"/>
      <c r="DR77" s="924"/>
      <c r="DS77" s="924"/>
      <c r="DT77" s="924"/>
      <c r="DU77" s="925"/>
      <c r="DV77" s="912"/>
      <c r="DW77" s="913"/>
      <c r="DX77" s="913"/>
      <c r="DY77" s="913"/>
      <c r="DZ77" s="914"/>
      <c r="EA77" s="89"/>
    </row>
    <row r="78" spans="1:131" ht="26.25" customHeight="1" x14ac:dyDescent="0.15">
      <c r="A78" s="97">
        <v>11</v>
      </c>
      <c r="B78" s="941"/>
      <c r="C78" s="942"/>
      <c r="D78" s="942"/>
      <c r="E78" s="942"/>
      <c r="F78" s="942"/>
      <c r="G78" s="942"/>
      <c r="H78" s="942"/>
      <c r="I78" s="942"/>
      <c r="J78" s="942"/>
      <c r="K78" s="942"/>
      <c r="L78" s="942"/>
      <c r="M78" s="942"/>
      <c r="N78" s="942"/>
      <c r="O78" s="942"/>
      <c r="P78" s="943"/>
      <c r="Q78" s="944"/>
      <c r="R78" s="938"/>
      <c r="S78" s="938"/>
      <c r="T78" s="938"/>
      <c r="U78" s="938"/>
      <c r="V78" s="938"/>
      <c r="W78" s="938"/>
      <c r="X78" s="938"/>
      <c r="Y78" s="938"/>
      <c r="Z78" s="938"/>
      <c r="AA78" s="938"/>
      <c r="AB78" s="938"/>
      <c r="AC78" s="938"/>
      <c r="AD78" s="938"/>
      <c r="AE78" s="938"/>
      <c r="AF78" s="938"/>
      <c r="AG78" s="938"/>
      <c r="AH78" s="938"/>
      <c r="AI78" s="938"/>
      <c r="AJ78" s="938"/>
      <c r="AK78" s="938"/>
      <c r="AL78" s="938"/>
      <c r="AM78" s="938"/>
      <c r="AN78" s="938"/>
      <c r="AO78" s="938"/>
      <c r="AP78" s="938"/>
      <c r="AQ78" s="938"/>
      <c r="AR78" s="938"/>
      <c r="AS78" s="938"/>
      <c r="AT78" s="938"/>
      <c r="AU78" s="938"/>
      <c r="AV78" s="938"/>
      <c r="AW78" s="938"/>
      <c r="AX78" s="938"/>
      <c r="AY78" s="938"/>
      <c r="AZ78" s="939"/>
      <c r="BA78" s="939"/>
      <c r="BB78" s="939"/>
      <c r="BC78" s="939"/>
      <c r="BD78" s="940"/>
      <c r="BE78" s="100"/>
      <c r="BF78" s="100"/>
      <c r="BG78" s="100"/>
      <c r="BH78" s="100"/>
      <c r="BI78" s="100"/>
      <c r="BJ78" s="89"/>
      <c r="BK78" s="89"/>
      <c r="BL78" s="89"/>
      <c r="BM78" s="89"/>
      <c r="BN78" s="89"/>
      <c r="BO78" s="100"/>
      <c r="BP78" s="100"/>
      <c r="BQ78" s="97">
        <v>72</v>
      </c>
      <c r="BR78" s="102"/>
      <c r="BS78" s="912"/>
      <c r="BT78" s="913"/>
      <c r="BU78" s="913"/>
      <c r="BV78" s="913"/>
      <c r="BW78" s="913"/>
      <c r="BX78" s="913"/>
      <c r="BY78" s="913"/>
      <c r="BZ78" s="913"/>
      <c r="CA78" s="913"/>
      <c r="CB78" s="913"/>
      <c r="CC78" s="913"/>
      <c r="CD78" s="913"/>
      <c r="CE78" s="913"/>
      <c r="CF78" s="913"/>
      <c r="CG78" s="922"/>
      <c r="CH78" s="923"/>
      <c r="CI78" s="924"/>
      <c r="CJ78" s="924"/>
      <c r="CK78" s="924"/>
      <c r="CL78" s="925"/>
      <c r="CM78" s="923"/>
      <c r="CN78" s="924"/>
      <c r="CO78" s="924"/>
      <c r="CP78" s="924"/>
      <c r="CQ78" s="925"/>
      <c r="CR78" s="923"/>
      <c r="CS78" s="924"/>
      <c r="CT78" s="924"/>
      <c r="CU78" s="924"/>
      <c r="CV78" s="925"/>
      <c r="CW78" s="923"/>
      <c r="CX78" s="924"/>
      <c r="CY78" s="924"/>
      <c r="CZ78" s="924"/>
      <c r="DA78" s="925"/>
      <c r="DB78" s="923"/>
      <c r="DC78" s="924"/>
      <c r="DD78" s="924"/>
      <c r="DE78" s="924"/>
      <c r="DF78" s="925"/>
      <c r="DG78" s="923"/>
      <c r="DH78" s="924"/>
      <c r="DI78" s="924"/>
      <c r="DJ78" s="924"/>
      <c r="DK78" s="925"/>
      <c r="DL78" s="923"/>
      <c r="DM78" s="924"/>
      <c r="DN78" s="924"/>
      <c r="DO78" s="924"/>
      <c r="DP78" s="925"/>
      <c r="DQ78" s="923"/>
      <c r="DR78" s="924"/>
      <c r="DS78" s="924"/>
      <c r="DT78" s="924"/>
      <c r="DU78" s="925"/>
      <c r="DV78" s="912"/>
      <c r="DW78" s="913"/>
      <c r="DX78" s="913"/>
      <c r="DY78" s="913"/>
      <c r="DZ78" s="914"/>
      <c r="EA78" s="89"/>
    </row>
    <row r="79" spans="1:131" ht="26.25" customHeight="1" x14ac:dyDescent="0.15">
      <c r="A79" s="97">
        <v>12</v>
      </c>
      <c r="B79" s="941"/>
      <c r="C79" s="942"/>
      <c r="D79" s="942"/>
      <c r="E79" s="942"/>
      <c r="F79" s="942"/>
      <c r="G79" s="942"/>
      <c r="H79" s="942"/>
      <c r="I79" s="942"/>
      <c r="J79" s="942"/>
      <c r="K79" s="942"/>
      <c r="L79" s="942"/>
      <c r="M79" s="942"/>
      <c r="N79" s="942"/>
      <c r="O79" s="942"/>
      <c r="P79" s="943"/>
      <c r="Q79" s="944"/>
      <c r="R79" s="938"/>
      <c r="S79" s="938"/>
      <c r="T79" s="938"/>
      <c r="U79" s="938"/>
      <c r="V79" s="938"/>
      <c r="W79" s="938"/>
      <c r="X79" s="938"/>
      <c r="Y79" s="938"/>
      <c r="Z79" s="938"/>
      <c r="AA79" s="938"/>
      <c r="AB79" s="938"/>
      <c r="AC79" s="938"/>
      <c r="AD79" s="938"/>
      <c r="AE79" s="938"/>
      <c r="AF79" s="938"/>
      <c r="AG79" s="938"/>
      <c r="AH79" s="938"/>
      <c r="AI79" s="938"/>
      <c r="AJ79" s="938"/>
      <c r="AK79" s="938"/>
      <c r="AL79" s="938"/>
      <c r="AM79" s="938"/>
      <c r="AN79" s="938"/>
      <c r="AO79" s="938"/>
      <c r="AP79" s="938"/>
      <c r="AQ79" s="938"/>
      <c r="AR79" s="938"/>
      <c r="AS79" s="938"/>
      <c r="AT79" s="938"/>
      <c r="AU79" s="938"/>
      <c r="AV79" s="938"/>
      <c r="AW79" s="938"/>
      <c r="AX79" s="938"/>
      <c r="AY79" s="938"/>
      <c r="AZ79" s="939"/>
      <c r="BA79" s="939"/>
      <c r="BB79" s="939"/>
      <c r="BC79" s="939"/>
      <c r="BD79" s="940"/>
      <c r="BE79" s="100"/>
      <c r="BF79" s="100"/>
      <c r="BG79" s="100"/>
      <c r="BH79" s="100"/>
      <c r="BI79" s="100"/>
      <c r="BJ79" s="89"/>
      <c r="BK79" s="89"/>
      <c r="BL79" s="89"/>
      <c r="BM79" s="89"/>
      <c r="BN79" s="89"/>
      <c r="BO79" s="100"/>
      <c r="BP79" s="100"/>
      <c r="BQ79" s="97">
        <v>73</v>
      </c>
      <c r="BR79" s="102"/>
      <c r="BS79" s="912"/>
      <c r="BT79" s="913"/>
      <c r="BU79" s="913"/>
      <c r="BV79" s="913"/>
      <c r="BW79" s="913"/>
      <c r="BX79" s="913"/>
      <c r="BY79" s="913"/>
      <c r="BZ79" s="913"/>
      <c r="CA79" s="913"/>
      <c r="CB79" s="913"/>
      <c r="CC79" s="913"/>
      <c r="CD79" s="913"/>
      <c r="CE79" s="913"/>
      <c r="CF79" s="913"/>
      <c r="CG79" s="922"/>
      <c r="CH79" s="923"/>
      <c r="CI79" s="924"/>
      <c r="CJ79" s="924"/>
      <c r="CK79" s="924"/>
      <c r="CL79" s="925"/>
      <c r="CM79" s="923"/>
      <c r="CN79" s="924"/>
      <c r="CO79" s="924"/>
      <c r="CP79" s="924"/>
      <c r="CQ79" s="925"/>
      <c r="CR79" s="923"/>
      <c r="CS79" s="924"/>
      <c r="CT79" s="924"/>
      <c r="CU79" s="924"/>
      <c r="CV79" s="925"/>
      <c r="CW79" s="923"/>
      <c r="CX79" s="924"/>
      <c r="CY79" s="924"/>
      <c r="CZ79" s="924"/>
      <c r="DA79" s="925"/>
      <c r="DB79" s="923"/>
      <c r="DC79" s="924"/>
      <c r="DD79" s="924"/>
      <c r="DE79" s="924"/>
      <c r="DF79" s="925"/>
      <c r="DG79" s="923"/>
      <c r="DH79" s="924"/>
      <c r="DI79" s="924"/>
      <c r="DJ79" s="924"/>
      <c r="DK79" s="925"/>
      <c r="DL79" s="923"/>
      <c r="DM79" s="924"/>
      <c r="DN79" s="924"/>
      <c r="DO79" s="924"/>
      <c r="DP79" s="925"/>
      <c r="DQ79" s="923"/>
      <c r="DR79" s="924"/>
      <c r="DS79" s="924"/>
      <c r="DT79" s="924"/>
      <c r="DU79" s="925"/>
      <c r="DV79" s="912"/>
      <c r="DW79" s="913"/>
      <c r="DX79" s="913"/>
      <c r="DY79" s="913"/>
      <c r="DZ79" s="914"/>
      <c r="EA79" s="89"/>
    </row>
    <row r="80" spans="1:131" ht="26.25" customHeight="1" x14ac:dyDescent="0.15">
      <c r="A80" s="97">
        <v>13</v>
      </c>
      <c r="B80" s="941"/>
      <c r="C80" s="942"/>
      <c r="D80" s="942"/>
      <c r="E80" s="942"/>
      <c r="F80" s="942"/>
      <c r="G80" s="942"/>
      <c r="H80" s="942"/>
      <c r="I80" s="942"/>
      <c r="J80" s="942"/>
      <c r="K80" s="942"/>
      <c r="L80" s="942"/>
      <c r="M80" s="942"/>
      <c r="N80" s="942"/>
      <c r="O80" s="942"/>
      <c r="P80" s="943"/>
      <c r="Q80" s="944"/>
      <c r="R80" s="938"/>
      <c r="S80" s="938"/>
      <c r="T80" s="938"/>
      <c r="U80" s="938"/>
      <c r="V80" s="938"/>
      <c r="W80" s="938"/>
      <c r="X80" s="938"/>
      <c r="Y80" s="938"/>
      <c r="Z80" s="938"/>
      <c r="AA80" s="938"/>
      <c r="AB80" s="938"/>
      <c r="AC80" s="938"/>
      <c r="AD80" s="938"/>
      <c r="AE80" s="938"/>
      <c r="AF80" s="938"/>
      <c r="AG80" s="938"/>
      <c r="AH80" s="938"/>
      <c r="AI80" s="938"/>
      <c r="AJ80" s="938"/>
      <c r="AK80" s="938"/>
      <c r="AL80" s="938"/>
      <c r="AM80" s="938"/>
      <c r="AN80" s="938"/>
      <c r="AO80" s="938"/>
      <c r="AP80" s="938"/>
      <c r="AQ80" s="938"/>
      <c r="AR80" s="938"/>
      <c r="AS80" s="938"/>
      <c r="AT80" s="938"/>
      <c r="AU80" s="938"/>
      <c r="AV80" s="938"/>
      <c r="AW80" s="938"/>
      <c r="AX80" s="938"/>
      <c r="AY80" s="938"/>
      <c r="AZ80" s="939"/>
      <c r="BA80" s="939"/>
      <c r="BB80" s="939"/>
      <c r="BC80" s="939"/>
      <c r="BD80" s="940"/>
      <c r="BE80" s="100"/>
      <c r="BF80" s="100"/>
      <c r="BG80" s="100"/>
      <c r="BH80" s="100"/>
      <c r="BI80" s="100"/>
      <c r="BJ80" s="100"/>
      <c r="BK80" s="100"/>
      <c r="BL80" s="100"/>
      <c r="BM80" s="100"/>
      <c r="BN80" s="100"/>
      <c r="BO80" s="100"/>
      <c r="BP80" s="100"/>
      <c r="BQ80" s="97">
        <v>74</v>
      </c>
      <c r="BR80" s="102"/>
      <c r="BS80" s="912"/>
      <c r="BT80" s="913"/>
      <c r="BU80" s="913"/>
      <c r="BV80" s="913"/>
      <c r="BW80" s="913"/>
      <c r="BX80" s="913"/>
      <c r="BY80" s="913"/>
      <c r="BZ80" s="913"/>
      <c r="CA80" s="913"/>
      <c r="CB80" s="913"/>
      <c r="CC80" s="913"/>
      <c r="CD80" s="913"/>
      <c r="CE80" s="913"/>
      <c r="CF80" s="913"/>
      <c r="CG80" s="922"/>
      <c r="CH80" s="923"/>
      <c r="CI80" s="924"/>
      <c r="CJ80" s="924"/>
      <c r="CK80" s="924"/>
      <c r="CL80" s="925"/>
      <c r="CM80" s="923"/>
      <c r="CN80" s="924"/>
      <c r="CO80" s="924"/>
      <c r="CP80" s="924"/>
      <c r="CQ80" s="925"/>
      <c r="CR80" s="923"/>
      <c r="CS80" s="924"/>
      <c r="CT80" s="924"/>
      <c r="CU80" s="924"/>
      <c r="CV80" s="925"/>
      <c r="CW80" s="923"/>
      <c r="CX80" s="924"/>
      <c r="CY80" s="924"/>
      <c r="CZ80" s="924"/>
      <c r="DA80" s="925"/>
      <c r="DB80" s="923"/>
      <c r="DC80" s="924"/>
      <c r="DD80" s="924"/>
      <c r="DE80" s="924"/>
      <c r="DF80" s="925"/>
      <c r="DG80" s="923"/>
      <c r="DH80" s="924"/>
      <c r="DI80" s="924"/>
      <c r="DJ80" s="924"/>
      <c r="DK80" s="925"/>
      <c r="DL80" s="923"/>
      <c r="DM80" s="924"/>
      <c r="DN80" s="924"/>
      <c r="DO80" s="924"/>
      <c r="DP80" s="925"/>
      <c r="DQ80" s="923"/>
      <c r="DR80" s="924"/>
      <c r="DS80" s="924"/>
      <c r="DT80" s="924"/>
      <c r="DU80" s="925"/>
      <c r="DV80" s="912"/>
      <c r="DW80" s="913"/>
      <c r="DX80" s="913"/>
      <c r="DY80" s="913"/>
      <c r="DZ80" s="914"/>
      <c r="EA80" s="89"/>
    </row>
    <row r="81" spans="1:131" ht="26.25" customHeight="1" x14ac:dyDescent="0.15">
      <c r="A81" s="97">
        <v>14</v>
      </c>
      <c r="B81" s="941"/>
      <c r="C81" s="942"/>
      <c r="D81" s="942"/>
      <c r="E81" s="942"/>
      <c r="F81" s="942"/>
      <c r="G81" s="942"/>
      <c r="H81" s="942"/>
      <c r="I81" s="942"/>
      <c r="J81" s="942"/>
      <c r="K81" s="942"/>
      <c r="L81" s="942"/>
      <c r="M81" s="942"/>
      <c r="N81" s="942"/>
      <c r="O81" s="942"/>
      <c r="P81" s="943"/>
      <c r="Q81" s="944"/>
      <c r="R81" s="938"/>
      <c r="S81" s="938"/>
      <c r="T81" s="938"/>
      <c r="U81" s="938"/>
      <c r="V81" s="938"/>
      <c r="W81" s="938"/>
      <c r="X81" s="938"/>
      <c r="Y81" s="938"/>
      <c r="Z81" s="938"/>
      <c r="AA81" s="938"/>
      <c r="AB81" s="938"/>
      <c r="AC81" s="938"/>
      <c r="AD81" s="938"/>
      <c r="AE81" s="938"/>
      <c r="AF81" s="938"/>
      <c r="AG81" s="938"/>
      <c r="AH81" s="938"/>
      <c r="AI81" s="938"/>
      <c r="AJ81" s="938"/>
      <c r="AK81" s="938"/>
      <c r="AL81" s="938"/>
      <c r="AM81" s="938"/>
      <c r="AN81" s="938"/>
      <c r="AO81" s="938"/>
      <c r="AP81" s="938"/>
      <c r="AQ81" s="938"/>
      <c r="AR81" s="938"/>
      <c r="AS81" s="938"/>
      <c r="AT81" s="938"/>
      <c r="AU81" s="938"/>
      <c r="AV81" s="938"/>
      <c r="AW81" s="938"/>
      <c r="AX81" s="938"/>
      <c r="AY81" s="938"/>
      <c r="AZ81" s="939"/>
      <c r="BA81" s="939"/>
      <c r="BB81" s="939"/>
      <c r="BC81" s="939"/>
      <c r="BD81" s="940"/>
      <c r="BE81" s="100"/>
      <c r="BF81" s="100"/>
      <c r="BG81" s="100"/>
      <c r="BH81" s="100"/>
      <c r="BI81" s="100"/>
      <c r="BJ81" s="100"/>
      <c r="BK81" s="100"/>
      <c r="BL81" s="100"/>
      <c r="BM81" s="100"/>
      <c r="BN81" s="100"/>
      <c r="BO81" s="100"/>
      <c r="BP81" s="100"/>
      <c r="BQ81" s="97">
        <v>75</v>
      </c>
      <c r="BR81" s="102"/>
      <c r="BS81" s="912"/>
      <c r="BT81" s="913"/>
      <c r="BU81" s="913"/>
      <c r="BV81" s="913"/>
      <c r="BW81" s="913"/>
      <c r="BX81" s="913"/>
      <c r="BY81" s="913"/>
      <c r="BZ81" s="913"/>
      <c r="CA81" s="913"/>
      <c r="CB81" s="913"/>
      <c r="CC81" s="913"/>
      <c r="CD81" s="913"/>
      <c r="CE81" s="913"/>
      <c r="CF81" s="913"/>
      <c r="CG81" s="922"/>
      <c r="CH81" s="923"/>
      <c r="CI81" s="924"/>
      <c r="CJ81" s="924"/>
      <c r="CK81" s="924"/>
      <c r="CL81" s="925"/>
      <c r="CM81" s="923"/>
      <c r="CN81" s="924"/>
      <c r="CO81" s="924"/>
      <c r="CP81" s="924"/>
      <c r="CQ81" s="925"/>
      <c r="CR81" s="923"/>
      <c r="CS81" s="924"/>
      <c r="CT81" s="924"/>
      <c r="CU81" s="924"/>
      <c r="CV81" s="925"/>
      <c r="CW81" s="923"/>
      <c r="CX81" s="924"/>
      <c r="CY81" s="924"/>
      <c r="CZ81" s="924"/>
      <c r="DA81" s="925"/>
      <c r="DB81" s="923"/>
      <c r="DC81" s="924"/>
      <c r="DD81" s="924"/>
      <c r="DE81" s="924"/>
      <c r="DF81" s="925"/>
      <c r="DG81" s="923"/>
      <c r="DH81" s="924"/>
      <c r="DI81" s="924"/>
      <c r="DJ81" s="924"/>
      <c r="DK81" s="925"/>
      <c r="DL81" s="923"/>
      <c r="DM81" s="924"/>
      <c r="DN81" s="924"/>
      <c r="DO81" s="924"/>
      <c r="DP81" s="925"/>
      <c r="DQ81" s="923"/>
      <c r="DR81" s="924"/>
      <c r="DS81" s="924"/>
      <c r="DT81" s="924"/>
      <c r="DU81" s="925"/>
      <c r="DV81" s="912"/>
      <c r="DW81" s="913"/>
      <c r="DX81" s="913"/>
      <c r="DY81" s="913"/>
      <c r="DZ81" s="914"/>
      <c r="EA81" s="89"/>
    </row>
    <row r="82" spans="1:131" ht="26.25" customHeight="1" x14ac:dyDescent="0.15">
      <c r="A82" s="97">
        <v>15</v>
      </c>
      <c r="B82" s="941"/>
      <c r="C82" s="942"/>
      <c r="D82" s="942"/>
      <c r="E82" s="942"/>
      <c r="F82" s="942"/>
      <c r="G82" s="942"/>
      <c r="H82" s="942"/>
      <c r="I82" s="942"/>
      <c r="J82" s="942"/>
      <c r="K82" s="942"/>
      <c r="L82" s="942"/>
      <c r="M82" s="942"/>
      <c r="N82" s="942"/>
      <c r="O82" s="942"/>
      <c r="P82" s="943"/>
      <c r="Q82" s="944"/>
      <c r="R82" s="938"/>
      <c r="S82" s="938"/>
      <c r="T82" s="938"/>
      <c r="U82" s="938"/>
      <c r="V82" s="938"/>
      <c r="W82" s="938"/>
      <c r="X82" s="938"/>
      <c r="Y82" s="938"/>
      <c r="Z82" s="938"/>
      <c r="AA82" s="938"/>
      <c r="AB82" s="938"/>
      <c r="AC82" s="938"/>
      <c r="AD82" s="938"/>
      <c r="AE82" s="938"/>
      <c r="AF82" s="938"/>
      <c r="AG82" s="938"/>
      <c r="AH82" s="938"/>
      <c r="AI82" s="938"/>
      <c r="AJ82" s="938"/>
      <c r="AK82" s="938"/>
      <c r="AL82" s="938"/>
      <c r="AM82" s="938"/>
      <c r="AN82" s="938"/>
      <c r="AO82" s="938"/>
      <c r="AP82" s="938"/>
      <c r="AQ82" s="938"/>
      <c r="AR82" s="938"/>
      <c r="AS82" s="938"/>
      <c r="AT82" s="938"/>
      <c r="AU82" s="938"/>
      <c r="AV82" s="938"/>
      <c r="AW82" s="938"/>
      <c r="AX82" s="938"/>
      <c r="AY82" s="938"/>
      <c r="AZ82" s="939"/>
      <c r="BA82" s="939"/>
      <c r="BB82" s="939"/>
      <c r="BC82" s="939"/>
      <c r="BD82" s="940"/>
      <c r="BE82" s="100"/>
      <c r="BF82" s="100"/>
      <c r="BG82" s="100"/>
      <c r="BH82" s="100"/>
      <c r="BI82" s="100"/>
      <c r="BJ82" s="100"/>
      <c r="BK82" s="100"/>
      <c r="BL82" s="100"/>
      <c r="BM82" s="100"/>
      <c r="BN82" s="100"/>
      <c r="BO82" s="100"/>
      <c r="BP82" s="100"/>
      <c r="BQ82" s="97">
        <v>76</v>
      </c>
      <c r="BR82" s="102"/>
      <c r="BS82" s="912"/>
      <c r="BT82" s="913"/>
      <c r="BU82" s="913"/>
      <c r="BV82" s="913"/>
      <c r="BW82" s="913"/>
      <c r="BX82" s="913"/>
      <c r="BY82" s="913"/>
      <c r="BZ82" s="913"/>
      <c r="CA82" s="913"/>
      <c r="CB82" s="913"/>
      <c r="CC82" s="913"/>
      <c r="CD82" s="913"/>
      <c r="CE82" s="913"/>
      <c r="CF82" s="913"/>
      <c r="CG82" s="922"/>
      <c r="CH82" s="923"/>
      <c r="CI82" s="924"/>
      <c r="CJ82" s="924"/>
      <c r="CK82" s="924"/>
      <c r="CL82" s="925"/>
      <c r="CM82" s="923"/>
      <c r="CN82" s="924"/>
      <c r="CO82" s="924"/>
      <c r="CP82" s="924"/>
      <c r="CQ82" s="925"/>
      <c r="CR82" s="923"/>
      <c r="CS82" s="924"/>
      <c r="CT82" s="924"/>
      <c r="CU82" s="924"/>
      <c r="CV82" s="925"/>
      <c r="CW82" s="923"/>
      <c r="CX82" s="924"/>
      <c r="CY82" s="924"/>
      <c r="CZ82" s="924"/>
      <c r="DA82" s="925"/>
      <c r="DB82" s="923"/>
      <c r="DC82" s="924"/>
      <c r="DD82" s="924"/>
      <c r="DE82" s="924"/>
      <c r="DF82" s="925"/>
      <c r="DG82" s="923"/>
      <c r="DH82" s="924"/>
      <c r="DI82" s="924"/>
      <c r="DJ82" s="924"/>
      <c r="DK82" s="925"/>
      <c r="DL82" s="923"/>
      <c r="DM82" s="924"/>
      <c r="DN82" s="924"/>
      <c r="DO82" s="924"/>
      <c r="DP82" s="925"/>
      <c r="DQ82" s="923"/>
      <c r="DR82" s="924"/>
      <c r="DS82" s="924"/>
      <c r="DT82" s="924"/>
      <c r="DU82" s="925"/>
      <c r="DV82" s="912"/>
      <c r="DW82" s="913"/>
      <c r="DX82" s="913"/>
      <c r="DY82" s="913"/>
      <c r="DZ82" s="914"/>
      <c r="EA82" s="89"/>
    </row>
    <row r="83" spans="1:131" ht="26.25" customHeight="1" x14ac:dyDescent="0.15">
      <c r="A83" s="97">
        <v>16</v>
      </c>
      <c r="B83" s="941"/>
      <c r="C83" s="942"/>
      <c r="D83" s="942"/>
      <c r="E83" s="942"/>
      <c r="F83" s="942"/>
      <c r="G83" s="942"/>
      <c r="H83" s="942"/>
      <c r="I83" s="942"/>
      <c r="J83" s="942"/>
      <c r="K83" s="942"/>
      <c r="L83" s="942"/>
      <c r="M83" s="942"/>
      <c r="N83" s="942"/>
      <c r="O83" s="942"/>
      <c r="P83" s="943"/>
      <c r="Q83" s="944"/>
      <c r="R83" s="938"/>
      <c r="S83" s="938"/>
      <c r="T83" s="938"/>
      <c r="U83" s="938"/>
      <c r="V83" s="938"/>
      <c r="W83" s="938"/>
      <c r="X83" s="938"/>
      <c r="Y83" s="938"/>
      <c r="Z83" s="938"/>
      <c r="AA83" s="938"/>
      <c r="AB83" s="938"/>
      <c r="AC83" s="938"/>
      <c r="AD83" s="938"/>
      <c r="AE83" s="938"/>
      <c r="AF83" s="938"/>
      <c r="AG83" s="938"/>
      <c r="AH83" s="938"/>
      <c r="AI83" s="938"/>
      <c r="AJ83" s="938"/>
      <c r="AK83" s="938"/>
      <c r="AL83" s="938"/>
      <c r="AM83" s="938"/>
      <c r="AN83" s="938"/>
      <c r="AO83" s="938"/>
      <c r="AP83" s="938"/>
      <c r="AQ83" s="938"/>
      <c r="AR83" s="938"/>
      <c r="AS83" s="938"/>
      <c r="AT83" s="938"/>
      <c r="AU83" s="938"/>
      <c r="AV83" s="938"/>
      <c r="AW83" s="938"/>
      <c r="AX83" s="938"/>
      <c r="AY83" s="938"/>
      <c r="AZ83" s="939"/>
      <c r="BA83" s="939"/>
      <c r="BB83" s="939"/>
      <c r="BC83" s="939"/>
      <c r="BD83" s="940"/>
      <c r="BE83" s="100"/>
      <c r="BF83" s="100"/>
      <c r="BG83" s="100"/>
      <c r="BH83" s="100"/>
      <c r="BI83" s="100"/>
      <c r="BJ83" s="100"/>
      <c r="BK83" s="100"/>
      <c r="BL83" s="100"/>
      <c r="BM83" s="100"/>
      <c r="BN83" s="100"/>
      <c r="BO83" s="100"/>
      <c r="BP83" s="100"/>
      <c r="BQ83" s="97">
        <v>77</v>
      </c>
      <c r="BR83" s="102"/>
      <c r="BS83" s="912"/>
      <c r="BT83" s="913"/>
      <c r="BU83" s="913"/>
      <c r="BV83" s="913"/>
      <c r="BW83" s="913"/>
      <c r="BX83" s="913"/>
      <c r="BY83" s="913"/>
      <c r="BZ83" s="913"/>
      <c r="CA83" s="913"/>
      <c r="CB83" s="913"/>
      <c r="CC83" s="913"/>
      <c r="CD83" s="913"/>
      <c r="CE83" s="913"/>
      <c r="CF83" s="913"/>
      <c r="CG83" s="922"/>
      <c r="CH83" s="923"/>
      <c r="CI83" s="924"/>
      <c r="CJ83" s="924"/>
      <c r="CK83" s="924"/>
      <c r="CL83" s="925"/>
      <c r="CM83" s="923"/>
      <c r="CN83" s="924"/>
      <c r="CO83" s="924"/>
      <c r="CP83" s="924"/>
      <c r="CQ83" s="925"/>
      <c r="CR83" s="923"/>
      <c r="CS83" s="924"/>
      <c r="CT83" s="924"/>
      <c r="CU83" s="924"/>
      <c r="CV83" s="925"/>
      <c r="CW83" s="923"/>
      <c r="CX83" s="924"/>
      <c r="CY83" s="924"/>
      <c r="CZ83" s="924"/>
      <c r="DA83" s="925"/>
      <c r="DB83" s="923"/>
      <c r="DC83" s="924"/>
      <c r="DD83" s="924"/>
      <c r="DE83" s="924"/>
      <c r="DF83" s="925"/>
      <c r="DG83" s="923"/>
      <c r="DH83" s="924"/>
      <c r="DI83" s="924"/>
      <c r="DJ83" s="924"/>
      <c r="DK83" s="925"/>
      <c r="DL83" s="923"/>
      <c r="DM83" s="924"/>
      <c r="DN83" s="924"/>
      <c r="DO83" s="924"/>
      <c r="DP83" s="925"/>
      <c r="DQ83" s="923"/>
      <c r="DR83" s="924"/>
      <c r="DS83" s="924"/>
      <c r="DT83" s="924"/>
      <c r="DU83" s="925"/>
      <c r="DV83" s="912"/>
      <c r="DW83" s="913"/>
      <c r="DX83" s="913"/>
      <c r="DY83" s="913"/>
      <c r="DZ83" s="914"/>
      <c r="EA83" s="89"/>
    </row>
    <row r="84" spans="1:131" ht="26.25" customHeight="1" x14ac:dyDescent="0.15">
      <c r="A84" s="97">
        <v>17</v>
      </c>
      <c r="B84" s="941"/>
      <c r="C84" s="942"/>
      <c r="D84" s="942"/>
      <c r="E84" s="942"/>
      <c r="F84" s="942"/>
      <c r="G84" s="942"/>
      <c r="H84" s="942"/>
      <c r="I84" s="942"/>
      <c r="J84" s="942"/>
      <c r="K84" s="942"/>
      <c r="L84" s="942"/>
      <c r="M84" s="942"/>
      <c r="N84" s="942"/>
      <c r="O84" s="942"/>
      <c r="P84" s="943"/>
      <c r="Q84" s="944"/>
      <c r="R84" s="938"/>
      <c r="S84" s="938"/>
      <c r="T84" s="938"/>
      <c r="U84" s="938"/>
      <c r="V84" s="938"/>
      <c r="W84" s="938"/>
      <c r="X84" s="938"/>
      <c r="Y84" s="938"/>
      <c r="Z84" s="938"/>
      <c r="AA84" s="938"/>
      <c r="AB84" s="938"/>
      <c r="AC84" s="938"/>
      <c r="AD84" s="938"/>
      <c r="AE84" s="938"/>
      <c r="AF84" s="938"/>
      <c r="AG84" s="938"/>
      <c r="AH84" s="938"/>
      <c r="AI84" s="938"/>
      <c r="AJ84" s="938"/>
      <c r="AK84" s="938"/>
      <c r="AL84" s="938"/>
      <c r="AM84" s="938"/>
      <c r="AN84" s="938"/>
      <c r="AO84" s="938"/>
      <c r="AP84" s="938"/>
      <c r="AQ84" s="938"/>
      <c r="AR84" s="938"/>
      <c r="AS84" s="938"/>
      <c r="AT84" s="938"/>
      <c r="AU84" s="938"/>
      <c r="AV84" s="938"/>
      <c r="AW84" s="938"/>
      <c r="AX84" s="938"/>
      <c r="AY84" s="938"/>
      <c r="AZ84" s="939"/>
      <c r="BA84" s="939"/>
      <c r="BB84" s="939"/>
      <c r="BC84" s="939"/>
      <c r="BD84" s="940"/>
      <c r="BE84" s="100"/>
      <c r="BF84" s="100"/>
      <c r="BG84" s="100"/>
      <c r="BH84" s="100"/>
      <c r="BI84" s="100"/>
      <c r="BJ84" s="100"/>
      <c r="BK84" s="100"/>
      <c r="BL84" s="100"/>
      <c r="BM84" s="100"/>
      <c r="BN84" s="100"/>
      <c r="BO84" s="100"/>
      <c r="BP84" s="100"/>
      <c r="BQ84" s="97">
        <v>78</v>
      </c>
      <c r="BR84" s="102"/>
      <c r="BS84" s="912"/>
      <c r="BT84" s="913"/>
      <c r="BU84" s="913"/>
      <c r="BV84" s="913"/>
      <c r="BW84" s="913"/>
      <c r="BX84" s="913"/>
      <c r="BY84" s="913"/>
      <c r="BZ84" s="913"/>
      <c r="CA84" s="913"/>
      <c r="CB84" s="913"/>
      <c r="CC84" s="913"/>
      <c r="CD84" s="913"/>
      <c r="CE84" s="913"/>
      <c r="CF84" s="913"/>
      <c r="CG84" s="922"/>
      <c r="CH84" s="923"/>
      <c r="CI84" s="924"/>
      <c r="CJ84" s="924"/>
      <c r="CK84" s="924"/>
      <c r="CL84" s="925"/>
      <c r="CM84" s="923"/>
      <c r="CN84" s="924"/>
      <c r="CO84" s="924"/>
      <c r="CP84" s="924"/>
      <c r="CQ84" s="925"/>
      <c r="CR84" s="923"/>
      <c r="CS84" s="924"/>
      <c r="CT84" s="924"/>
      <c r="CU84" s="924"/>
      <c r="CV84" s="925"/>
      <c r="CW84" s="923"/>
      <c r="CX84" s="924"/>
      <c r="CY84" s="924"/>
      <c r="CZ84" s="924"/>
      <c r="DA84" s="925"/>
      <c r="DB84" s="923"/>
      <c r="DC84" s="924"/>
      <c r="DD84" s="924"/>
      <c r="DE84" s="924"/>
      <c r="DF84" s="925"/>
      <c r="DG84" s="923"/>
      <c r="DH84" s="924"/>
      <c r="DI84" s="924"/>
      <c r="DJ84" s="924"/>
      <c r="DK84" s="925"/>
      <c r="DL84" s="923"/>
      <c r="DM84" s="924"/>
      <c r="DN84" s="924"/>
      <c r="DO84" s="924"/>
      <c r="DP84" s="925"/>
      <c r="DQ84" s="923"/>
      <c r="DR84" s="924"/>
      <c r="DS84" s="924"/>
      <c r="DT84" s="924"/>
      <c r="DU84" s="925"/>
      <c r="DV84" s="912"/>
      <c r="DW84" s="913"/>
      <c r="DX84" s="913"/>
      <c r="DY84" s="913"/>
      <c r="DZ84" s="914"/>
      <c r="EA84" s="89"/>
    </row>
    <row r="85" spans="1:131" ht="26.25" customHeight="1" x14ac:dyDescent="0.15">
      <c r="A85" s="97">
        <v>18</v>
      </c>
      <c r="B85" s="941"/>
      <c r="C85" s="942"/>
      <c r="D85" s="942"/>
      <c r="E85" s="942"/>
      <c r="F85" s="942"/>
      <c r="G85" s="942"/>
      <c r="H85" s="942"/>
      <c r="I85" s="942"/>
      <c r="J85" s="942"/>
      <c r="K85" s="942"/>
      <c r="L85" s="942"/>
      <c r="M85" s="942"/>
      <c r="N85" s="942"/>
      <c r="O85" s="942"/>
      <c r="P85" s="943"/>
      <c r="Q85" s="944"/>
      <c r="R85" s="938"/>
      <c r="S85" s="938"/>
      <c r="T85" s="938"/>
      <c r="U85" s="938"/>
      <c r="V85" s="938"/>
      <c r="W85" s="938"/>
      <c r="X85" s="938"/>
      <c r="Y85" s="938"/>
      <c r="Z85" s="938"/>
      <c r="AA85" s="938"/>
      <c r="AB85" s="938"/>
      <c r="AC85" s="938"/>
      <c r="AD85" s="938"/>
      <c r="AE85" s="938"/>
      <c r="AF85" s="938"/>
      <c r="AG85" s="938"/>
      <c r="AH85" s="938"/>
      <c r="AI85" s="938"/>
      <c r="AJ85" s="938"/>
      <c r="AK85" s="938"/>
      <c r="AL85" s="938"/>
      <c r="AM85" s="938"/>
      <c r="AN85" s="938"/>
      <c r="AO85" s="938"/>
      <c r="AP85" s="938"/>
      <c r="AQ85" s="938"/>
      <c r="AR85" s="938"/>
      <c r="AS85" s="938"/>
      <c r="AT85" s="938"/>
      <c r="AU85" s="938"/>
      <c r="AV85" s="938"/>
      <c r="AW85" s="938"/>
      <c r="AX85" s="938"/>
      <c r="AY85" s="938"/>
      <c r="AZ85" s="939"/>
      <c r="BA85" s="939"/>
      <c r="BB85" s="939"/>
      <c r="BC85" s="939"/>
      <c r="BD85" s="940"/>
      <c r="BE85" s="100"/>
      <c r="BF85" s="100"/>
      <c r="BG85" s="100"/>
      <c r="BH85" s="100"/>
      <c r="BI85" s="100"/>
      <c r="BJ85" s="100"/>
      <c r="BK85" s="100"/>
      <c r="BL85" s="100"/>
      <c r="BM85" s="100"/>
      <c r="BN85" s="100"/>
      <c r="BO85" s="100"/>
      <c r="BP85" s="100"/>
      <c r="BQ85" s="97">
        <v>79</v>
      </c>
      <c r="BR85" s="102"/>
      <c r="BS85" s="912"/>
      <c r="BT85" s="913"/>
      <c r="BU85" s="913"/>
      <c r="BV85" s="913"/>
      <c r="BW85" s="913"/>
      <c r="BX85" s="913"/>
      <c r="BY85" s="913"/>
      <c r="BZ85" s="913"/>
      <c r="CA85" s="913"/>
      <c r="CB85" s="913"/>
      <c r="CC85" s="913"/>
      <c r="CD85" s="913"/>
      <c r="CE85" s="913"/>
      <c r="CF85" s="913"/>
      <c r="CG85" s="922"/>
      <c r="CH85" s="923"/>
      <c r="CI85" s="924"/>
      <c r="CJ85" s="924"/>
      <c r="CK85" s="924"/>
      <c r="CL85" s="925"/>
      <c r="CM85" s="923"/>
      <c r="CN85" s="924"/>
      <c r="CO85" s="924"/>
      <c r="CP85" s="924"/>
      <c r="CQ85" s="925"/>
      <c r="CR85" s="923"/>
      <c r="CS85" s="924"/>
      <c r="CT85" s="924"/>
      <c r="CU85" s="924"/>
      <c r="CV85" s="925"/>
      <c r="CW85" s="923"/>
      <c r="CX85" s="924"/>
      <c r="CY85" s="924"/>
      <c r="CZ85" s="924"/>
      <c r="DA85" s="925"/>
      <c r="DB85" s="923"/>
      <c r="DC85" s="924"/>
      <c r="DD85" s="924"/>
      <c r="DE85" s="924"/>
      <c r="DF85" s="925"/>
      <c r="DG85" s="923"/>
      <c r="DH85" s="924"/>
      <c r="DI85" s="924"/>
      <c r="DJ85" s="924"/>
      <c r="DK85" s="925"/>
      <c r="DL85" s="923"/>
      <c r="DM85" s="924"/>
      <c r="DN85" s="924"/>
      <c r="DO85" s="924"/>
      <c r="DP85" s="925"/>
      <c r="DQ85" s="923"/>
      <c r="DR85" s="924"/>
      <c r="DS85" s="924"/>
      <c r="DT85" s="924"/>
      <c r="DU85" s="925"/>
      <c r="DV85" s="912"/>
      <c r="DW85" s="913"/>
      <c r="DX85" s="913"/>
      <c r="DY85" s="913"/>
      <c r="DZ85" s="914"/>
      <c r="EA85" s="89"/>
    </row>
    <row r="86" spans="1:131" ht="26.25" customHeight="1" x14ac:dyDescent="0.15">
      <c r="A86" s="97">
        <v>19</v>
      </c>
      <c r="B86" s="941"/>
      <c r="C86" s="942"/>
      <c r="D86" s="942"/>
      <c r="E86" s="942"/>
      <c r="F86" s="942"/>
      <c r="G86" s="942"/>
      <c r="H86" s="942"/>
      <c r="I86" s="942"/>
      <c r="J86" s="942"/>
      <c r="K86" s="942"/>
      <c r="L86" s="942"/>
      <c r="M86" s="942"/>
      <c r="N86" s="942"/>
      <c r="O86" s="942"/>
      <c r="P86" s="943"/>
      <c r="Q86" s="944"/>
      <c r="R86" s="938"/>
      <c r="S86" s="938"/>
      <c r="T86" s="938"/>
      <c r="U86" s="938"/>
      <c r="V86" s="938"/>
      <c r="W86" s="938"/>
      <c r="X86" s="938"/>
      <c r="Y86" s="938"/>
      <c r="Z86" s="938"/>
      <c r="AA86" s="938"/>
      <c r="AB86" s="938"/>
      <c r="AC86" s="938"/>
      <c r="AD86" s="938"/>
      <c r="AE86" s="938"/>
      <c r="AF86" s="938"/>
      <c r="AG86" s="938"/>
      <c r="AH86" s="938"/>
      <c r="AI86" s="938"/>
      <c r="AJ86" s="938"/>
      <c r="AK86" s="938"/>
      <c r="AL86" s="938"/>
      <c r="AM86" s="938"/>
      <c r="AN86" s="938"/>
      <c r="AO86" s="938"/>
      <c r="AP86" s="938"/>
      <c r="AQ86" s="938"/>
      <c r="AR86" s="938"/>
      <c r="AS86" s="938"/>
      <c r="AT86" s="938"/>
      <c r="AU86" s="938"/>
      <c r="AV86" s="938"/>
      <c r="AW86" s="938"/>
      <c r="AX86" s="938"/>
      <c r="AY86" s="938"/>
      <c r="AZ86" s="939"/>
      <c r="BA86" s="939"/>
      <c r="BB86" s="939"/>
      <c r="BC86" s="939"/>
      <c r="BD86" s="940"/>
      <c r="BE86" s="100"/>
      <c r="BF86" s="100"/>
      <c r="BG86" s="100"/>
      <c r="BH86" s="100"/>
      <c r="BI86" s="100"/>
      <c r="BJ86" s="100"/>
      <c r="BK86" s="100"/>
      <c r="BL86" s="100"/>
      <c r="BM86" s="100"/>
      <c r="BN86" s="100"/>
      <c r="BO86" s="100"/>
      <c r="BP86" s="100"/>
      <c r="BQ86" s="97">
        <v>80</v>
      </c>
      <c r="BR86" s="102"/>
      <c r="BS86" s="912"/>
      <c r="BT86" s="913"/>
      <c r="BU86" s="913"/>
      <c r="BV86" s="913"/>
      <c r="BW86" s="913"/>
      <c r="BX86" s="913"/>
      <c r="BY86" s="913"/>
      <c r="BZ86" s="913"/>
      <c r="CA86" s="913"/>
      <c r="CB86" s="913"/>
      <c r="CC86" s="913"/>
      <c r="CD86" s="913"/>
      <c r="CE86" s="913"/>
      <c r="CF86" s="913"/>
      <c r="CG86" s="922"/>
      <c r="CH86" s="923"/>
      <c r="CI86" s="924"/>
      <c r="CJ86" s="924"/>
      <c r="CK86" s="924"/>
      <c r="CL86" s="925"/>
      <c r="CM86" s="923"/>
      <c r="CN86" s="924"/>
      <c r="CO86" s="924"/>
      <c r="CP86" s="924"/>
      <c r="CQ86" s="925"/>
      <c r="CR86" s="923"/>
      <c r="CS86" s="924"/>
      <c r="CT86" s="924"/>
      <c r="CU86" s="924"/>
      <c r="CV86" s="925"/>
      <c r="CW86" s="923"/>
      <c r="CX86" s="924"/>
      <c r="CY86" s="924"/>
      <c r="CZ86" s="924"/>
      <c r="DA86" s="925"/>
      <c r="DB86" s="923"/>
      <c r="DC86" s="924"/>
      <c r="DD86" s="924"/>
      <c r="DE86" s="924"/>
      <c r="DF86" s="925"/>
      <c r="DG86" s="923"/>
      <c r="DH86" s="924"/>
      <c r="DI86" s="924"/>
      <c r="DJ86" s="924"/>
      <c r="DK86" s="925"/>
      <c r="DL86" s="923"/>
      <c r="DM86" s="924"/>
      <c r="DN86" s="924"/>
      <c r="DO86" s="924"/>
      <c r="DP86" s="925"/>
      <c r="DQ86" s="923"/>
      <c r="DR86" s="924"/>
      <c r="DS86" s="924"/>
      <c r="DT86" s="924"/>
      <c r="DU86" s="925"/>
      <c r="DV86" s="912"/>
      <c r="DW86" s="913"/>
      <c r="DX86" s="913"/>
      <c r="DY86" s="913"/>
      <c r="DZ86" s="914"/>
      <c r="EA86" s="89"/>
    </row>
    <row r="87" spans="1:131" ht="26.25" customHeight="1" x14ac:dyDescent="0.15">
      <c r="A87" s="103">
        <v>20</v>
      </c>
      <c r="B87" s="931"/>
      <c r="C87" s="932"/>
      <c r="D87" s="932"/>
      <c r="E87" s="932"/>
      <c r="F87" s="932"/>
      <c r="G87" s="932"/>
      <c r="H87" s="932"/>
      <c r="I87" s="932"/>
      <c r="J87" s="932"/>
      <c r="K87" s="932"/>
      <c r="L87" s="932"/>
      <c r="M87" s="932"/>
      <c r="N87" s="932"/>
      <c r="O87" s="932"/>
      <c r="P87" s="933"/>
      <c r="Q87" s="934"/>
      <c r="R87" s="935"/>
      <c r="S87" s="935"/>
      <c r="T87" s="935"/>
      <c r="U87" s="935"/>
      <c r="V87" s="935"/>
      <c r="W87" s="935"/>
      <c r="X87" s="935"/>
      <c r="Y87" s="935"/>
      <c r="Z87" s="935"/>
      <c r="AA87" s="935"/>
      <c r="AB87" s="935"/>
      <c r="AC87" s="935"/>
      <c r="AD87" s="935"/>
      <c r="AE87" s="935"/>
      <c r="AF87" s="935"/>
      <c r="AG87" s="935"/>
      <c r="AH87" s="935"/>
      <c r="AI87" s="935"/>
      <c r="AJ87" s="935"/>
      <c r="AK87" s="935"/>
      <c r="AL87" s="935"/>
      <c r="AM87" s="935"/>
      <c r="AN87" s="935"/>
      <c r="AO87" s="935"/>
      <c r="AP87" s="935"/>
      <c r="AQ87" s="935"/>
      <c r="AR87" s="935"/>
      <c r="AS87" s="935"/>
      <c r="AT87" s="935"/>
      <c r="AU87" s="935"/>
      <c r="AV87" s="935"/>
      <c r="AW87" s="935"/>
      <c r="AX87" s="935"/>
      <c r="AY87" s="935"/>
      <c r="AZ87" s="936"/>
      <c r="BA87" s="936"/>
      <c r="BB87" s="936"/>
      <c r="BC87" s="936"/>
      <c r="BD87" s="937"/>
      <c r="BE87" s="100"/>
      <c r="BF87" s="100"/>
      <c r="BG87" s="100"/>
      <c r="BH87" s="100"/>
      <c r="BI87" s="100"/>
      <c r="BJ87" s="100"/>
      <c r="BK87" s="100"/>
      <c r="BL87" s="100"/>
      <c r="BM87" s="100"/>
      <c r="BN87" s="100"/>
      <c r="BO87" s="100"/>
      <c r="BP87" s="100"/>
      <c r="BQ87" s="97">
        <v>81</v>
      </c>
      <c r="BR87" s="102"/>
      <c r="BS87" s="912"/>
      <c r="BT87" s="913"/>
      <c r="BU87" s="913"/>
      <c r="BV87" s="913"/>
      <c r="BW87" s="913"/>
      <c r="BX87" s="913"/>
      <c r="BY87" s="913"/>
      <c r="BZ87" s="913"/>
      <c r="CA87" s="913"/>
      <c r="CB87" s="913"/>
      <c r="CC87" s="913"/>
      <c r="CD87" s="913"/>
      <c r="CE87" s="913"/>
      <c r="CF87" s="913"/>
      <c r="CG87" s="922"/>
      <c r="CH87" s="923"/>
      <c r="CI87" s="924"/>
      <c r="CJ87" s="924"/>
      <c r="CK87" s="924"/>
      <c r="CL87" s="925"/>
      <c r="CM87" s="923"/>
      <c r="CN87" s="924"/>
      <c r="CO87" s="924"/>
      <c r="CP87" s="924"/>
      <c r="CQ87" s="925"/>
      <c r="CR87" s="923"/>
      <c r="CS87" s="924"/>
      <c r="CT87" s="924"/>
      <c r="CU87" s="924"/>
      <c r="CV87" s="925"/>
      <c r="CW87" s="923"/>
      <c r="CX87" s="924"/>
      <c r="CY87" s="924"/>
      <c r="CZ87" s="924"/>
      <c r="DA87" s="925"/>
      <c r="DB87" s="923"/>
      <c r="DC87" s="924"/>
      <c r="DD87" s="924"/>
      <c r="DE87" s="924"/>
      <c r="DF87" s="925"/>
      <c r="DG87" s="923"/>
      <c r="DH87" s="924"/>
      <c r="DI87" s="924"/>
      <c r="DJ87" s="924"/>
      <c r="DK87" s="925"/>
      <c r="DL87" s="923"/>
      <c r="DM87" s="924"/>
      <c r="DN87" s="924"/>
      <c r="DO87" s="924"/>
      <c r="DP87" s="925"/>
      <c r="DQ87" s="923"/>
      <c r="DR87" s="924"/>
      <c r="DS87" s="924"/>
      <c r="DT87" s="924"/>
      <c r="DU87" s="925"/>
      <c r="DV87" s="912"/>
      <c r="DW87" s="913"/>
      <c r="DX87" s="913"/>
      <c r="DY87" s="913"/>
      <c r="DZ87" s="914"/>
      <c r="EA87" s="89"/>
    </row>
    <row r="88" spans="1:131" ht="26.25" customHeight="1" thickBot="1" x14ac:dyDescent="0.2">
      <c r="A88" s="99" t="s">
        <v>326</v>
      </c>
      <c r="B88" s="904" t="s">
        <v>359</v>
      </c>
      <c r="C88" s="905"/>
      <c r="D88" s="905"/>
      <c r="E88" s="905"/>
      <c r="F88" s="905"/>
      <c r="G88" s="905"/>
      <c r="H88" s="905"/>
      <c r="I88" s="905"/>
      <c r="J88" s="905"/>
      <c r="K88" s="905"/>
      <c r="L88" s="905"/>
      <c r="M88" s="905"/>
      <c r="N88" s="905"/>
      <c r="O88" s="905"/>
      <c r="P88" s="915"/>
      <c r="Q88" s="929"/>
      <c r="R88" s="930"/>
      <c r="S88" s="930"/>
      <c r="T88" s="930"/>
      <c r="U88" s="930"/>
      <c r="V88" s="930"/>
      <c r="W88" s="930"/>
      <c r="X88" s="930"/>
      <c r="Y88" s="930"/>
      <c r="Z88" s="930"/>
      <c r="AA88" s="930"/>
      <c r="AB88" s="930"/>
      <c r="AC88" s="930"/>
      <c r="AD88" s="930"/>
      <c r="AE88" s="930"/>
      <c r="AF88" s="926">
        <v>3949</v>
      </c>
      <c r="AG88" s="926"/>
      <c r="AH88" s="926"/>
      <c r="AI88" s="926"/>
      <c r="AJ88" s="926"/>
      <c r="AK88" s="930"/>
      <c r="AL88" s="930"/>
      <c r="AM88" s="930"/>
      <c r="AN88" s="930"/>
      <c r="AO88" s="930"/>
      <c r="AP88" s="926">
        <v>3710</v>
      </c>
      <c r="AQ88" s="926"/>
      <c r="AR88" s="926"/>
      <c r="AS88" s="926"/>
      <c r="AT88" s="926"/>
      <c r="AU88" s="926">
        <v>151</v>
      </c>
      <c r="AV88" s="926"/>
      <c r="AW88" s="926"/>
      <c r="AX88" s="926"/>
      <c r="AY88" s="926"/>
      <c r="AZ88" s="927"/>
      <c r="BA88" s="927"/>
      <c r="BB88" s="927"/>
      <c r="BC88" s="927"/>
      <c r="BD88" s="928"/>
      <c r="BE88" s="100"/>
      <c r="BF88" s="100"/>
      <c r="BG88" s="100"/>
      <c r="BH88" s="100"/>
      <c r="BI88" s="100"/>
      <c r="BJ88" s="100"/>
      <c r="BK88" s="100"/>
      <c r="BL88" s="100"/>
      <c r="BM88" s="100"/>
      <c r="BN88" s="100"/>
      <c r="BO88" s="100"/>
      <c r="BP88" s="100"/>
      <c r="BQ88" s="97">
        <v>82</v>
      </c>
      <c r="BR88" s="102"/>
      <c r="BS88" s="912"/>
      <c r="BT88" s="913"/>
      <c r="BU88" s="913"/>
      <c r="BV88" s="913"/>
      <c r="BW88" s="913"/>
      <c r="BX88" s="913"/>
      <c r="BY88" s="913"/>
      <c r="BZ88" s="913"/>
      <c r="CA88" s="913"/>
      <c r="CB88" s="913"/>
      <c r="CC88" s="913"/>
      <c r="CD88" s="913"/>
      <c r="CE88" s="913"/>
      <c r="CF88" s="913"/>
      <c r="CG88" s="922"/>
      <c r="CH88" s="923"/>
      <c r="CI88" s="924"/>
      <c r="CJ88" s="924"/>
      <c r="CK88" s="924"/>
      <c r="CL88" s="925"/>
      <c r="CM88" s="923"/>
      <c r="CN88" s="924"/>
      <c r="CO88" s="924"/>
      <c r="CP88" s="924"/>
      <c r="CQ88" s="925"/>
      <c r="CR88" s="923"/>
      <c r="CS88" s="924"/>
      <c r="CT88" s="924"/>
      <c r="CU88" s="924"/>
      <c r="CV88" s="925"/>
      <c r="CW88" s="923"/>
      <c r="CX88" s="924"/>
      <c r="CY88" s="924"/>
      <c r="CZ88" s="924"/>
      <c r="DA88" s="925"/>
      <c r="DB88" s="923"/>
      <c r="DC88" s="924"/>
      <c r="DD88" s="924"/>
      <c r="DE88" s="924"/>
      <c r="DF88" s="925"/>
      <c r="DG88" s="923"/>
      <c r="DH88" s="924"/>
      <c r="DI88" s="924"/>
      <c r="DJ88" s="924"/>
      <c r="DK88" s="925"/>
      <c r="DL88" s="923"/>
      <c r="DM88" s="924"/>
      <c r="DN88" s="924"/>
      <c r="DO88" s="924"/>
      <c r="DP88" s="925"/>
      <c r="DQ88" s="923"/>
      <c r="DR88" s="924"/>
      <c r="DS88" s="924"/>
      <c r="DT88" s="924"/>
      <c r="DU88" s="925"/>
      <c r="DV88" s="912"/>
      <c r="DW88" s="913"/>
      <c r="DX88" s="913"/>
      <c r="DY88" s="913"/>
      <c r="DZ88" s="914"/>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12"/>
      <c r="BT89" s="913"/>
      <c r="BU89" s="913"/>
      <c r="BV89" s="913"/>
      <c r="BW89" s="913"/>
      <c r="BX89" s="913"/>
      <c r="BY89" s="913"/>
      <c r="BZ89" s="913"/>
      <c r="CA89" s="913"/>
      <c r="CB89" s="913"/>
      <c r="CC89" s="913"/>
      <c r="CD89" s="913"/>
      <c r="CE89" s="913"/>
      <c r="CF89" s="913"/>
      <c r="CG89" s="922"/>
      <c r="CH89" s="923"/>
      <c r="CI89" s="924"/>
      <c r="CJ89" s="924"/>
      <c r="CK89" s="924"/>
      <c r="CL89" s="925"/>
      <c r="CM89" s="923"/>
      <c r="CN89" s="924"/>
      <c r="CO89" s="924"/>
      <c r="CP89" s="924"/>
      <c r="CQ89" s="925"/>
      <c r="CR89" s="923"/>
      <c r="CS89" s="924"/>
      <c r="CT89" s="924"/>
      <c r="CU89" s="924"/>
      <c r="CV89" s="925"/>
      <c r="CW89" s="923"/>
      <c r="CX89" s="924"/>
      <c r="CY89" s="924"/>
      <c r="CZ89" s="924"/>
      <c r="DA89" s="925"/>
      <c r="DB89" s="923"/>
      <c r="DC89" s="924"/>
      <c r="DD89" s="924"/>
      <c r="DE89" s="924"/>
      <c r="DF89" s="925"/>
      <c r="DG89" s="923"/>
      <c r="DH89" s="924"/>
      <c r="DI89" s="924"/>
      <c r="DJ89" s="924"/>
      <c r="DK89" s="925"/>
      <c r="DL89" s="923"/>
      <c r="DM89" s="924"/>
      <c r="DN89" s="924"/>
      <c r="DO89" s="924"/>
      <c r="DP89" s="925"/>
      <c r="DQ89" s="923"/>
      <c r="DR89" s="924"/>
      <c r="DS89" s="924"/>
      <c r="DT89" s="924"/>
      <c r="DU89" s="925"/>
      <c r="DV89" s="912"/>
      <c r="DW89" s="913"/>
      <c r="DX89" s="913"/>
      <c r="DY89" s="913"/>
      <c r="DZ89" s="914"/>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12"/>
      <c r="BT90" s="913"/>
      <c r="BU90" s="913"/>
      <c r="BV90" s="913"/>
      <c r="BW90" s="913"/>
      <c r="BX90" s="913"/>
      <c r="BY90" s="913"/>
      <c r="BZ90" s="913"/>
      <c r="CA90" s="913"/>
      <c r="CB90" s="913"/>
      <c r="CC90" s="913"/>
      <c r="CD90" s="913"/>
      <c r="CE90" s="913"/>
      <c r="CF90" s="913"/>
      <c r="CG90" s="922"/>
      <c r="CH90" s="923"/>
      <c r="CI90" s="924"/>
      <c r="CJ90" s="924"/>
      <c r="CK90" s="924"/>
      <c r="CL90" s="925"/>
      <c r="CM90" s="923"/>
      <c r="CN90" s="924"/>
      <c r="CO90" s="924"/>
      <c r="CP90" s="924"/>
      <c r="CQ90" s="925"/>
      <c r="CR90" s="923"/>
      <c r="CS90" s="924"/>
      <c r="CT90" s="924"/>
      <c r="CU90" s="924"/>
      <c r="CV90" s="925"/>
      <c r="CW90" s="923"/>
      <c r="CX90" s="924"/>
      <c r="CY90" s="924"/>
      <c r="CZ90" s="924"/>
      <c r="DA90" s="925"/>
      <c r="DB90" s="923"/>
      <c r="DC90" s="924"/>
      <c r="DD90" s="924"/>
      <c r="DE90" s="924"/>
      <c r="DF90" s="925"/>
      <c r="DG90" s="923"/>
      <c r="DH90" s="924"/>
      <c r="DI90" s="924"/>
      <c r="DJ90" s="924"/>
      <c r="DK90" s="925"/>
      <c r="DL90" s="923"/>
      <c r="DM90" s="924"/>
      <c r="DN90" s="924"/>
      <c r="DO90" s="924"/>
      <c r="DP90" s="925"/>
      <c r="DQ90" s="923"/>
      <c r="DR90" s="924"/>
      <c r="DS90" s="924"/>
      <c r="DT90" s="924"/>
      <c r="DU90" s="925"/>
      <c r="DV90" s="912"/>
      <c r="DW90" s="913"/>
      <c r="DX90" s="913"/>
      <c r="DY90" s="913"/>
      <c r="DZ90" s="914"/>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12"/>
      <c r="BT91" s="913"/>
      <c r="BU91" s="913"/>
      <c r="BV91" s="913"/>
      <c r="BW91" s="913"/>
      <c r="BX91" s="913"/>
      <c r="BY91" s="913"/>
      <c r="BZ91" s="913"/>
      <c r="CA91" s="913"/>
      <c r="CB91" s="913"/>
      <c r="CC91" s="913"/>
      <c r="CD91" s="913"/>
      <c r="CE91" s="913"/>
      <c r="CF91" s="913"/>
      <c r="CG91" s="922"/>
      <c r="CH91" s="923"/>
      <c r="CI91" s="924"/>
      <c r="CJ91" s="924"/>
      <c r="CK91" s="924"/>
      <c r="CL91" s="925"/>
      <c r="CM91" s="923"/>
      <c r="CN91" s="924"/>
      <c r="CO91" s="924"/>
      <c r="CP91" s="924"/>
      <c r="CQ91" s="925"/>
      <c r="CR91" s="923"/>
      <c r="CS91" s="924"/>
      <c r="CT91" s="924"/>
      <c r="CU91" s="924"/>
      <c r="CV91" s="925"/>
      <c r="CW91" s="923"/>
      <c r="CX91" s="924"/>
      <c r="CY91" s="924"/>
      <c r="CZ91" s="924"/>
      <c r="DA91" s="925"/>
      <c r="DB91" s="923"/>
      <c r="DC91" s="924"/>
      <c r="DD91" s="924"/>
      <c r="DE91" s="924"/>
      <c r="DF91" s="925"/>
      <c r="DG91" s="923"/>
      <c r="DH91" s="924"/>
      <c r="DI91" s="924"/>
      <c r="DJ91" s="924"/>
      <c r="DK91" s="925"/>
      <c r="DL91" s="923"/>
      <c r="DM91" s="924"/>
      <c r="DN91" s="924"/>
      <c r="DO91" s="924"/>
      <c r="DP91" s="925"/>
      <c r="DQ91" s="923"/>
      <c r="DR91" s="924"/>
      <c r="DS91" s="924"/>
      <c r="DT91" s="924"/>
      <c r="DU91" s="925"/>
      <c r="DV91" s="912"/>
      <c r="DW91" s="913"/>
      <c r="DX91" s="913"/>
      <c r="DY91" s="913"/>
      <c r="DZ91" s="914"/>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12"/>
      <c r="BT92" s="913"/>
      <c r="BU92" s="913"/>
      <c r="BV92" s="913"/>
      <c r="BW92" s="913"/>
      <c r="BX92" s="913"/>
      <c r="BY92" s="913"/>
      <c r="BZ92" s="913"/>
      <c r="CA92" s="913"/>
      <c r="CB92" s="913"/>
      <c r="CC92" s="913"/>
      <c r="CD92" s="913"/>
      <c r="CE92" s="913"/>
      <c r="CF92" s="913"/>
      <c r="CG92" s="922"/>
      <c r="CH92" s="923"/>
      <c r="CI92" s="924"/>
      <c r="CJ92" s="924"/>
      <c r="CK92" s="924"/>
      <c r="CL92" s="925"/>
      <c r="CM92" s="923"/>
      <c r="CN92" s="924"/>
      <c r="CO92" s="924"/>
      <c r="CP92" s="924"/>
      <c r="CQ92" s="925"/>
      <c r="CR92" s="923"/>
      <c r="CS92" s="924"/>
      <c r="CT92" s="924"/>
      <c r="CU92" s="924"/>
      <c r="CV92" s="925"/>
      <c r="CW92" s="923"/>
      <c r="CX92" s="924"/>
      <c r="CY92" s="924"/>
      <c r="CZ92" s="924"/>
      <c r="DA92" s="925"/>
      <c r="DB92" s="923"/>
      <c r="DC92" s="924"/>
      <c r="DD92" s="924"/>
      <c r="DE92" s="924"/>
      <c r="DF92" s="925"/>
      <c r="DG92" s="923"/>
      <c r="DH92" s="924"/>
      <c r="DI92" s="924"/>
      <c r="DJ92" s="924"/>
      <c r="DK92" s="925"/>
      <c r="DL92" s="923"/>
      <c r="DM92" s="924"/>
      <c r="DN92" s="924"/>
      <c r="DO92" s="924"/>
      <c r="DP92" s="925"/>
      <c r="DQ92" s="923"/>
      <c r="DR92" s="924"/>
      <c r="DS92" s="924"/>
      <c r="DT92" s="924"/>
      <c r="DU92" s="925"/>
      <c r="DV92" s="912"/>
      <c r="DW92" s="913"/>
      <c r="DX92" s="913"/>
      <c r="DY92" s="913"/>
      <c r="DZ92" s="914"/>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12"/>
      <c r="BT93" s="913"/>
      <c r="BU93" s="913"/>
      <c r="BV93" s="913"/>
      <c r="BW93" s="913"/>
      <c r="BX93" s="913"/>
      <c r="BY93" s="913"/>
      <c r="BZ93" s="913"/>
      <c r="CA93" s="913"/>
      <c r="CB93" s="913"/>
      <c r="CC93" s="913"/>
      <c r="CD93" s="913"/>
      <c r="CE93" s="913"/>
      <c r="CF93" s="913"/>
      <c r="CG93" s="922"/>
      <c r="CH93" s="923"/>
      <c r="CI93" s="924"/>
      <c r="CJ93" s="924"/>
      <c r="CK93" s="924"/>
      <c r="CL93" s="925"/>
      <c r="CM93" s="923"/>
      <c r="CN93" s="924"/>
      <c r="CO93" s="924"/>
      <c r="CP93" s="924"/>
      <c r="CQ93" s="925"/>
      <c r="CR93" s="923"/>
      <c r="CS93" s="924"/>
      <c r="CT93" s="924"/>
      <c r="CU93" s="924"/>
      <c r="CV93" s="925"/>
      <c r="CW93" s="923"/>
      <c r="CX93" s="924"/>
      <c r="CY93" s="924"/>
      <c r="CZ93" s="924"/>
      <c r="DA93" s="925"/>
      <c r="DB93" s="923"/>
      <c r="DC93" s="924"/>
      <c r="DD93" s="924"/>
      <c r="DE93" s="924"/>
      <c r="DF93" s="925"/>
      <c r="DG93" s="923"/>
      <c r="DH93" s="924"/>
      <c r="DI93" s="924"/>
      <c r="DJ93" s="924"/>
      <c r="DK93" s="925"/>
      <c r="DL93" s="923"/>
      <c r="DM93" s="924"/>
      <c r="DN93" s="924"/>
      <c r="DO93" s="924"/>
      <c r="DP93" s="925"/>
      <c r="DQ93" s="923"/>
      <c r="DR93" s="924"/>
      <c r="DS93" s="924"/>
      <c r="DT93" s="924"/>
      <c r="DU93" s="925"/>
      <c r="DV93" s="912"/>
      <c r="DW93" s="913"/>
      <c r="DX93" s="913"/>
      <c r="DY93" s="913"/>
      <c r="DZ93" s="914"/>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12"/>
      <c r="BT94" s="913"/>
      <c r="BU94" s="913"/>
      <c r="BV94" s="913"/>
      <c r="BW94" s="913"/>
      <c r="BX94" s="913"/>
      <c r="BY94" s="913"/>
      <c r="BZ94" s="913"/>
      <c r="CA94" s="913"/>
      <c r="CB94" s="913"/>
      <c r="CC94" s="913"/>
      <c r="CD94" s="913"/>
      <c r="CE94" s="913"/>
      <c r="CF94" s="913"/>
      <c r="CG94" s="922"/>
      <c r="CH94" s="923"/>
      <c r="CI94" s="924"/>
      <c r="CJ94" s="924"/>
      <c r="CK94" s="924"/>
      <c r="CL94" s="925"/>
      <c r="CM94" s="923"/>
      <c r="CN94" s="924"/>
      <c r="CO94" s="924"/>
      <c r="CP94" s="924"/>
      <c r="CQ94" s="925"/>
      <c r="CR94" s="923"/>
      <c r="CS94" s="924"/>
      <c r="CT94" s="924"/>
      <c r="CU94" s="924"/>
      <c r="CV94" s="925"/>
      <c r="CW94" s="923"/>
      <c r="CX94" s="924"/>
      <c r="CY94" s="924"/>
      <c r="CZ94" s="924"/>
      <c r="DA94" s="925"/>
      <c r="DB94" s="923"/>
      <c r="DC94" s="924"/>
      <c r="DD94" s="924"/>
      <c r="DE94" s="924"/>
      <c r="DF94" s="925"/>
      <c r="DG94" s="923"/>
      <c r="DH94" s="924"/>
      <c r="DI94" s="924"/>
      <c r="DJ94" s="924"/>
      <c r="DK94" s="925"/>
      <c r="DL94" s="923"/>
      <c r="DM94" s="924"/>
      <c r="DN94" s="924"/>
      <c r="DO94" s="924"/>
      <c r="DP94" s="925"/>
      <c r="DQ94" s="923"/>
      <c r="DR94" s="924"/>
      <c r="DS94" s="924"/>
      <c r="DT94" s="924"/>
      <c r="DU94" s="925"/>
      <c r="DV94" s="912"/>
      <c r="DW94" s="913"/>
      <c r="DX94" s="913"/>
      <c r="DY94" s="913"/>
      <c r="DZ94" s="914"/>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12"/>
      <c r="BT95" s="913"/>
      <c r="BU95" s="913"/>
      <c r="BV95" s="913"/>
      <c r="BW95" s="913"/>
      <c r="BX95" s="913"/>
      <c r="BY95" s="913"/>
      <c r="BZ95" s="913"/>
      <c r="CA95" s="913"/>
      <c r="CB95" s="913"/>
      <c r="CC95" s="913"/>
      <c r="CD95" s="913"/>
      <c r="CE95" s="913"/>
      <c r="CF95" s="913"/>
      <c r="CG95" s="922"/>
      <c r="CH95" s="923"/>
      <c r="CI95" s="924"/>
      <c r="CJ95" s="924"/>
      <c r="CK95" s="924"/>
      <c r="CL95" s="925"/>
      <c r="CM95" s="923"/>
      <c r="CN95" s="924"/>
      <c r="CO95" s="924"/>
      <c r="CP95" s="924"/>
      <c r="CQ95" s="925"/>
      <c r="CR95" s="923"/>
      <c r="CS95" s="924"/>
      <c r="CT95" s="924"/>
      <c r="CU95" s="924"/>
      <c r="CV95" s="925"/>
      <c r="CW95" s="923"/>
      <c r="CX95" s="924"/>
      <c r="CY95" s="924"/>
      <c r="CZ95" s="924"/>
      <c r="DA95" s="925"/>
      <c r="DB95" s="923"/>
      <c r="DC95" s="924"/>
      <c r="DD95" s="924"/>
      <c r="DE95" s="924"/>
      <c r="DF95" s="925"/>
      <c r="DG95" s="923"/>
      <c r="DH95" s="924"/>
      <c r="DI95" s="924"/>
      <c r="DJ95" s="924"/>
      <c r="DK95" s="925"/>
      <c r="DL95" s="923"/>
      <c r="DM95" s="924"/>
      <c r="DN95" s="924"/>
      <c r="DO95" s="924"/>
      <c r="DP95" s="925"/>
      <c r="DQ95" s="923"/>
      <c r="DR95" s="924"/>
      <c r="DS95" s="924"/>
      <c r="DT95" s="924"/>
      <c r="DU95" s="925"/>
      <c r="DV95" s="912"/>
      <c r="DW95" s="913"/>
      <c r="DX95" s="913"/>
      <c r="DY95" s="913"/>
      <c r="DZ95" s="914"/>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12"/>
      <c r="BT96" s="913"/>
      <c r="BU96" s="913"/>
      <c r="BV96" s="913"/>
      <c r="BW96" s="913"/>
      <c r="BX96" s="913"/>
      <c r="BY96" s="913"/>
      <c r="BZ96" s="913"/>
      <c r="CA96" s="913"/>
      <c r="CB96" s="913"/>
      <c r="CC96" s="913"/>
      <c r="CD96" s="913"/>
      <c r="CE96" s="913"/>
      <c r="CF96" s="913"/>
      <c r="CG96" s="922"/>
      <c r="CH96" s="923"/>
      <c r="CI96" s="924"/>
      <c r="CJ96" s="924"/>
      <c r="CK96" s="924"/>
      <c r="CL96" s="925"/>
      <c r="CM96" s="923"/>
      <c r="CN96" s="924"/>
      <c r="CO96" s="924"/>
      <c r="CP96" s="924"/>
      <c r="CQ96" s="925"/>
      <c r="CR96" s="923"/>
      <c r="CS96" s="924"/>
      <c r="CT96" s="924"/>
      <c r="CU96" s="924"/>
      <c r="CV96" s="925"/>
      <c r="CW96" s="923"/>
      <c r="CX96" s="924"/>
      <c r="CY96" s="924"/>
      <c r="CZ96" s="924"/>
      <c r="DA96" s="925"/>
      <c r="DB96" s="923"/>
      <c r="DC96" s="924"/>
      <c r="DD96" s="924"/>
      <c r="DE96" s="924"/>
      <c r="DF96" s="925"/>
      <c r="DG96" s="923"/>
      <c r="DH96" s="924"/>
      <c r="DI96" s="924"/>
      <c r="DJ96" s="924"/>
      <c r="DK96" s="925"/>
      <c r="DL96" s="923"/>
      <c r="DM96" s="924"/>
      <c r="DN96" s="924"/>
      <c r="DO96" s="924"/>
      <c r="DP96" s="925"/>
      <c r="DQ96" s="923"/>
      <c r="DR96" s="924"/>
      <c r="DS96" s="924"/>
      <c r="DT96" s="924"/>
      <c r="DU96" s="925"/>
      <c r="DV96" s="912"/>
      <c r="DW96" s="913"/>
      <c r="DX96" s="913"/>
      <c r="DY96" s="913"/>
      <c r="DZ96" s="914"/>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12"/>
      <c r="BT97" s="913"/>
      <c r="BU97" s="913"/>
      <c r="BV97" s="913"/>
      <c r="BW97" s="913"/>
      <c r="BX97" s="913"/>
      <c r="BY97" s="913"/>
      <c r="BZ97" s="913"/>
      <c r="CA97" s="913"/>
      <c r="CB97" s="913"/>
      <c r="CC97" s="913"/>
      <c r="CD97" s="913"/>
      <c r="CE97" s="913"/>
      <c r="CF97" s="913"/>
      <c r="CG97" s="922"/>
      <c r="CH97" s="923"/>
      <c r="CI97" s="924"/>
      <c r="CJ97" s="924"/>
      <c r="CK97" s="924"/>
      <c r="CL97" s="925"/>
      <c r="CM97" s="923"/>
      <c r="CN97" s="924"/>
      <c r="CO97" s="924"/>
      <c r="CP97" s="924"/>
      <c r="CQ97" s="925"/>
      <c r="CR97" s="923"/>
      <c r="CS97" s="924"/>
      <c r="CT97" s="924"/>
      <c r="CU97" s="924"/>
      <c r="CV97" s="925"/>
      <c r="CW97" s="923"/>
      <c r="CX97" s="924"/>
      <c r="CY97" s="924"/>
      <c r="CZ97" s="924"/>
      <c r="DA97" s="925"/>
      <c r="DB97" s="923"/>
      <c r="DC97" s="924"/>
      <c r="DD97" s="924"/>
      <c r="DE97" s="924"/>
      <c r="DF97" s="925"/>
      <c r="DG97" s="923"/>
      <c r="DH97" s="924"/>
      <c r="DI97" s="924"/>
      <c r="DJ97" s="924"/>
      <c r="DK97" s="925"/>
      <c r="DL97" s="923"/>
      <c r="DM97" s="924"/>
      <c r="DN97" s="924"/>
      <c r="DO97" s="924"/>
      <c r="DP97" s="925"/>
      <c r="DQ97" s="923"/>
      <c r="DR97" s="924"/>
      <c r="DS97" s="924"/>
      <c r="DT97" s="924"/>
      <c r="DU97" s="925"/>
      <c r="DV97" s="912"/>
      <c r="DW97" s="913"/>
      <c r="DX97" s="913"/>
      <c r="DY97" s="913"/>
      <c r="DZ97" s="914"/>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12"/>
      <c r="BT98" s="913"/>
      <c r="BU98" s="913"/>
      <c r="BV98" s="913"/>
      <c r="BW98" s="913"/>
      <c r="BX98" s="913"/>
      <c r="BY98" s="913"/>
      <c r="BZ98" s="913"/>
      <c r="CA98" s="913"/>
      <c r="CB98" s="913"/>
      <c r="CC98" s="913"/>
      <c r="CD98" s="913"/>
      <c r="CE98" s="913"/>
      <c r="CF98" s="913"/>
      <c r="CG98" s="922"/>
      <c r="CH98" s="923"/>
      <c r="CI98" s="924"/>
      <c r="CJ98" s="924"/>
      <c r="CK98" s="924"/>
      <c r="CL98" s="925"/>
      <c r="CM98" s="923"/>
      <c r="CN98" s="924"/>
      <c r="CO98" s="924"/>
      <c r="CP98" s="924"/>
      <c r="CQ98" s="925"/>
      <c r="CR98" s="923"/>
      <c r="CS98" s="924"/>
      <c r="CT98" s="924"/>
      <c r="CU98" s="924"/>
      <c r="CV98" s="925"/>
      <c r="CW98" s="923"/>
      <c r="CX98" s="924"/>
      <c r="CY98" s="924"/>
      <c r="CZ98" s="924"/>
      <c r="DA98" s="925"/>
      <c r="DB98" s="923"/>
      <c r="DC98" s="924"/>
      <c r="DD98" s="924"/>
      <c r="DE98" s="924"/>
      <c r="DF98" s="925"/>
      <c r="DG98" s="923"/>
      <c r="DH98" s="924"/>
      <c r="DI98" s="924"/>
      <c r="DJ98" s="924"/>
      <c r="DK98" s="925"/>
      <c r="DL98" s="923"/>
      <c r="DM98" s="924"/>
      <c r="DN98" s="924"/>
      <c r="DO98" s="924"/>
      <c r="DP98" s="925"/>
      <c r="DQ98" s="923"/>
      <c r="DR98" s="924"/>
      <c r="DS98" s="924"/>
      <c r="DT98" s="924"/>
      <c r="DU98" s="925"/>
      <c r="DV98" s="912"/>
      <c r="DW98" s="913"/>
      <c r="DX98" s="913"/>
      <c r="DY98" s="913"/>
      <c r="DZ98" s="914"/>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12"/>
      <c r="BT99" s="913"/>
      <c r="BU99" s="913"/>
      <c r="BV99" s="913"/>
      <c r="BW99" s="913"/>
      <c r="BX99" s="913"/>
      <c r="BY99" s="913"/>
      <c r="BZ99" s="913"/>
      <c r="CA99" s="913"/>
      <c r="CB99" s="913"/>
      <c r="CC99" s="913"/>
      <c r="CD99" s="913"/>
      <c r="CE99" s="913"/>
      <c r="CF99" s="913"/>
      <c r="CG99" s="922"/>
      <c r="CH99" s="923"/>
      <c r="CI99" s="924"/>
      <c r="CJ99" s="924"/>
      <c r="CK99" s="924"/>
      <c r="CL99" s="925"/>
      <c r="CM99" s="923"/>
      <c r="CN99" s="924"/>
      <c r="CO99" s="924"/>
      <c r="CP99" s="924"/>
      <c r="CQ99" s="925"/>
      <c r="CR99" s="923"/>
      <c r="CS99" s="924"/>
      <c r="CT99" s="924"/>
      <c r="CU99" s="924"/>
      <c r="CV99" s="925"/>
      <c r="CW99" s="923"/>
      <c r="CX99" s="924"/>
      <c r="CY99" s="924"/>
      <c r="CZ99" s="924"/>
      <c r="DA99" s="925"/>
      <c r="DB99" s="923"/>
      <c r="DC99" s="924"/>
      <c r="DD99" s="924"/>
      <c r="DE99" s="924"/>
      <c r="DF99" s="925"/>
      <c r="DG99" s="923"/>
      <c r="DH99" s="924"/>
      <c r="DI99" s="924"/>
      <c r="DJ99" s="924"/>
      <c r="DK99" s="925"/>
      <c r="DL99" s="923"/>
      <c r="DM99" s="924"/>
      <c r="DN99" s="924"/>
      <c r="DO99" s="924"/>
      <c r="DP99" s="925"/>
      <c r="DQ99" s="923"/>
      <c r="DR99" s="924"/>
      <c r="DS99" s="924"/>
      <c r="DT99" s="924"/>
      <c r="DU99" s="925"/>
      <c r="DV99" s="912"/>
      <c r="DW99" s="913"/>
      <c r="DX99" s="913"/>
      <c r="DY99" s="913"/>
      <c r="DZ99" s="914"/>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12"/>
      <c r="BT100" s="913"/>
      <c r="BU100" s="913"/>
      <c r="BV100" s="913"/>
      <c r="BW100" s="913"/>
      <c r="BX100" s="913"/>
      <c r="BY100" s="913"/>
      <c r="BZ100" s="913"/>
      <c r="CA100" s="913"/>
      <c r="CB100" s="913"/>
      <c r="CC100" s="913"/>
      <c r="CD100" s="913"/>
      <c r="CE100" s="913"/>
      <c r="CF100" s="913"/>
      <c r="CG100" s="922"/>
      <c r="CH100" s="923"/>
      <c r="CI100" s="924"/>
      <c r="CJ100" s="924"/>
      <c r="CK100" s="924"/>
      <c r="CL100" s="925"/>
      <c r="CM100" s="923"/>
      <c r="CN100" s="924"/>
      <c r="CO100" s="924"/>
      <c r="CP100" s="924"/>
      <c r="CQ100" s="925"/>
      <c r="CR100" s="923"/>
      <c r="CS100" s="924"/>
      <c r="CT100" s="924"/>
      <c r="CU100" s="924"/>
      <c r="CV100" s="925"/>
      <c r="CW100" s="923"/>
      <c r="CX100" s="924"/>
      <c r="CY100" s="924"/>
      <c r="CZ100" s="924"/>
      <c r="DA100" s="925"/>
      <c r="DB100" s="923"/>
      <c r="DC100" s="924"/>
      <c r="DD100" s="924"/>
      <c r="DE100" s="924"/>
      <c r="DF100" s="925"/>
      <c r="DG100" s="923"/>
      <c r="DH100" s="924"/>
      <c r="DI100" s="924"/>
      <c r="DJ100" s="924"/>
      <c r="DK100" s="925"/>
      <c r="DL100" s="923"/>
      <c r="DM100" s="924"/>
      <c r="DN100" s="924"/>
      <c r="DO100" s="924"/>
      <c r="DP100" s="925"/>
      <c r="DQ100" s="923"/>
      <c r="DR100" s="924"/>
      <c r="DS100" s="924"/>
      <c r="DT100" s="924"/>
      <c r="DU100" s="925"/>
      <c r="DV100" s="912"/>
      <c r="DW100" s="913"/>
      <c r="DX100" s="913"/>
      <c r="DY100" s="913"/>
      <c r="DZ100" s="914"/>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12"/>
      <c r="BT101" s="913"/>
      <c r="BU101" s="913"/>
      <c r="BV101" s="913"/>
      <c r="BW101" s="913"/>
      <c r="BX101" s="913"/>
      <c r="BY101" s="913"/>
      <c r="BZ101" s="913"/>
      <c r="CA101" s="913"/>
      <c r="CB101" s="913"/>
      <c r="CC101" s="913"/>
      <c r="CD101" s="913"/>
      <c r="CE101" s="913"/>
      <c r="CF101" s="913"/>
      <c r="CG101" s="922"/>
      <c r="CH101" s="923"/>
      <c r="CI101" s="924"/>
      <c r="CJ101" s="924"/>
      <c r="CK101" s="924"/>
      <c r="CL101" s="925"/>
      <c r="CM101" s="923"/>
      <c r="CN101" s="924"/>
      <c r="CO101" s="924"/>
      <c r="CP101" s="924"/>
      <c r="CQ101" s="925"/>
      <c r="CR101" s="923"/>
      <c r="CS101" s="924"/>
      <c r="CT101" s="924"/>
      <c r="CU101" s="924"/>
      <c r="CV101" s="925"/>
      <c r="CW101" s="923"/>
      <c r="CX101" s="924"/>
      <c r="CY101" s="924"/>
      <c r="CZ101" s="924"/>
      <c r="DA101" s="925"/>
      <c r="DB101" s="923"/>
      <c r="DC101" s="924"/>
      <c r="DD101" s="924"/>
      <c r="DE101" s="924"/>
      <c r="DF101" s="925"/>
      <c r="DG101" s="923"/>
      <c r="DH101" s="924"/>
      <c r="DI101" s="924"/>
      <c r="DJ101" s="924"/>
      <c r="DK101" s="925"/>
      <c r="DL101" s="923"/>
      <c r="DM101" s="924"/>
      <c r="DN101" s="924"/>
      <c r="DO101" s="924"/>
      <c r="DP101" s="925"/>
      <c r="DQ101" s="923"/>
      <c r="DR101" s="924"/>
      <c r="DS101" s="924"/>
      <c r="DT101" s="924"/>
      <c r="DU101" s="925"/>
      <c r="DV101" s="912"/>
      <c r="DW101" s="913"/>
      <c r="DX101" s="913"/>
      <c r="DY101" s="913"/>
      <c r="DZ101" s="914"/>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326</v>
      </c>
      <c r="BR102" s="904" t="s">
        <v>360</v>
      </c>
      <c r="BS102" s="905"/>
      <c r="BT102" s="905"/>
      <c r="BU102" s="905"/>
      <c r="BV102" s="905"/>
      <c r="BW102" s="905"/>
      <c r="BX102" s="905"/>
      <c r="BY102" s="905"/>
      <c r="BZ102" s="905"/>
      <c r="CA102" s="905"/>
      <c r="CB102" s="905"/>
      <c r="CC102" s="905"/>
      <c r="CD102" s="905"/>
      <c r="CE102" s="905"/>
      <c r="CF102" s="905"/>
      <c r="CG102" s="915"/>
      <c r="CH102" s="916"/>
      <c r="CI102" s="917"/>
      <c r="CJ102" s="917"/>
      <c r="CK102" s="917"/>
      <c r="CL102" s="918"/>
      <c r="CM102" s="916"/>
      <c r="CN102" s="917"/>
      <c r="CO102" s="917"/>
      <c r="CP102" s="917"/>
      <c r="CQ102" s="918"/>
      <c r="CR102" s="919">
        <f>CR7+CR8+CR9</f>
        <v>28</v>
      </c>
      <c r="CS102" s="920"/>
      <c r="CT102" s="920"/>
      <c r="CU102" s="920"/>
      <c r="CV102" s="921"/>
      <c r="CW102" s="919"/>
      <c r="CX102" s="920"/>
      <c r="CY102" s="920"/>
      <c r="CZ102" s="920"/>
      <c r="DA102" s="921"/>
      <c r="DB102" s="919"/>
      <c r="DC102" s="920"/>
      <c r="DD102" s="920"/>
      <c r="DE102" s="920"/>
      <c r="DF102" s="921"/>
      <c r="DG102" s="919">
        <v>300</v>
      </c>
      <c r="DH102" s="920"/>
      <c r="DI102" s="920"/>
      <c r="DJ102" s="920"/>
      <c r="DK102" s="921"/>
      <c r="DL102" s="919"/>
      <c r="DM102" s="920"/>
      <c r="DN102" s="920"/>
      <c r="DO102" s="920"/>
      <c r="DP102" s="921"/>
      <c r="DQ102" s="919">
        <v>263</v>
      </c>
      <c r="DR102" s="920"/>
      <c r="DS102" s="920"/>
      <c r="DT102" s="920"/>
      <c r="DU102" s="921"/>
      <c r="DV102" s="904"/>
      <c r="DW102" s="905"/>
      <c r="DX102" s="905"/>
      <c r="DY102" s="905"/>
      <c r="DZ102" s="906"/>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07" t="s">
        <v>361</v>
      </c>
      <c r="BR103" s="907"/>
      <c r="BS103" s="907"/>
      <c r="BT103" s="907"/>
      <c r="BU103" s="907"/>
      <c r="BV103" s="907"/>
      <c r="BW103" s="907"/>
      <c r="BX103" s="907"/>
      <c r="BY103" s="907"/>
      <c r="BZ103" s="907"/>
      <c r="CA103" s="907"/>
      <c r="CB103" s="907"/>
      <c r="CC103" s="907"/>
      <c r="CD103" s="907"/>
      <c r="CE103" s="907"/>
      <c r="CF103" s="907"/>
      <c r="CG103" s="907"/>
      <c r="CH103" s="907"/>
      <c r="CI103" s="907"/>
      <c r="CJ103" s="907"/>
      <c r="CK103" s="907"/>
      <c r="CL103" s="907"/>
      <c r="CM103" s="907"/>
      <c r="CN103" s="907"/>
      <c r="CO103" s="907"/>
      <c r="CP103" s="907"/>
      <c r="CQ103" s="907"/>
      <c r="CR103" s="907"/>
      <c r="CS103" s="907"/>
      <c r="CT103" s="907"/>
      <c r="CU103" s="907"/>
      <c r="CV103" s="907"/>
      <c r="CW103" s="907"/>
      <c r="CX103" s="907"/>
      <c r="CY103" s="907"/>
      <c r="CZ103" s="907"/>
      <c r="DA103" s="907"/>
      <c r="DB103" s="907"/>
      <c r="DC103" s="907"/>
      <c r="DD103" s="907"/>
      <c r="DE103" s="907"/>
      <c r="DF103" s="907"/>
      <c r="DG103" s="907"/>
      <c r="DH103" s="907"/>
      <c r="DI103" s="907"/>
      <c r="DJ103" s="907"/>
      <c r="DK103" s="907"/>
      <c r="DL103" s="907"/>
      <c r="DM103" s="907"/>
      <c r="DN103" s="907"/>
      <c r="DO103" s="907"/>
      <c r="DP103" s="907"/>
      <c r="DQ103" s="907"/>
      <c r="DR103" s="907"/>
      <c r="DS103" s="907"/>
      <c r="DT103" s="907"/>
      <c r="DU103" s="907"/>
      <c r="DV103" s="907"/>
      <c r="DW103" s="907"/>
      <c r="DX103" s="907"/>
      <c r="DY103" s="907"/>
      <c r="DZ103" s="907"/>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08" t="s">
        <v>362</v>
      </c>
      <c r="BR104" s="908"/>
      <c r="BS104" s="908"/>
      <c r="BT104" s="908"/>
      <c r="BU104" s="908"/>
      <c r="BV104" s="908"/>
      <c r="BW104" s="908"/>
      <c r="BX104" s="908"/>
      <c r="BY104" s="908"/>
      <c r="BZ104" s="908"/>
      <c r="CA104" s="908"/>
      <c r="CB104" s="908"/>
      <c r="CC104" s="908"/>
      <c r="CD104" s="908"/>
      <c r="CE104" s="908"/>
      <c r="CF104" s="908"/>
      <c r="CG104" s="908"/>
      <c r="CH104" s="908"/>
      <c r="CI104" s="908"/>
      <c r="CJ104" s="908"/>
      <c r="CK104" s="908"/>
      <c r="CL104" s="908"/>
      <c r="CM104" s="908"/>
      <c r="CN104" s="908"/>
      <c r="CO104" s="908"/>
      <c r="CP104" s="908"/>
      <c r="CQ104" s="908"/>
      <c r="CR104" s="908"/>
      <c r="CS104" s="908"/>
      <c r="CT104" s="908"/>
      <c r="CU104" s="908"/>
      <c r="CV104" s="908"/>
      <c r="CW104" s="908"/>
      <c r="CX104" s="908"/>
      <c r="CY104" s="908"/>
      <c r="CZ104" s="908"/>
      <c r="DA104" s="908"/>
      <c r="DB104" s="908"/>
      <c r="DC104" s="908"/>
      <c r="DD104" s="908"/>
      <c r="DE104" s="908"/>
      <c r="DF104" s="908"/>
      <c r="DG104" s="908"/>
      <c r="DH104" s="908"/>
      <c r="DI104" s="908"/>
      <c r="DJ104" s="908"/>
      <c r="DK104" s="908"/>
      <c r="DL104" s="908"/>
      <c r="DM104" s="908"/>
      <c r="DN104" s="908"/>
      <c r="DO104" s="908"/>
      <c r="DP104" s="908"/>
      <c r="DQ104" s="908"/>
      <c r="DR104" s="908"/>
      <c r="DS104" s="908"/>
      <c r="DT104" s="908"/>
      <c r="DU104" s="908"/>
      <c r="DV104" s="908"/>
      <c r="DW104" s="908"/>
      <c r="DX104" s="908"/>
      <c r="DY104" s="908"/>
      <c r="DZ104" s="908"/>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363</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364</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09" t="s">
        <v>365</v>
      </c>
      <c r="B108" s="910"/>
      <c r="C108" s="910"/>
      <c r="D108" s="910"/>
      <c r="E108" s="910"/>
      <c r="F108" s="910"/>
      <c r="G108" s="910"/>
      <c r="H108" s="910"/>
      <c r="I108" s="910"/>
      <c r="J108" s="910"/>
      <c r="K108" s="910"/>
      <c r="L108" s="910"/>
      <c r="M108" s="910"/>
      <c r="N108" s="910"/>
      <c r="O108" s="910"/>
      <c r="P108" s="910"/>
      <c r="Q108" s="910"/>
      <c r="R108" s="910"/>
      <c r="S108" s="910"/>
      <c r="T108" s="910"/>
      <c r="U108" s="910"/>
      <c r="V108" s="910"/>
      <c r="W108" s="910"/>
      <c r="X108" s="910"/>
      <c r="Y108" s="910"/>
      <c r="Z108" s="910"/>
      <c r="AA108" s="910"/>
      <c r="AB108" s="910"/>
      <c r="AC108" s="910"/>
      <c r="AD108" s="910"/>
      <c r="AE108" s="910"/>
      <c r="AF108" s="910"/>
      <c r="AG108" s="910"/>
      <c r="AH108" s="910"/>
      <c r="AI108" s="910"/>
      <c r="AJ108" s="910"/>
      <c r="AK108" s="910"/>
      <c r="AL108" s="910"/>
      <c r="AM108" s="910"/>
      <c r="AN108" s="910"/>
      <c r="AO108" s="910"/>
      <c r="AP108" s="910"/>
      <c r="AQ108" s="910"/>
      <c r="AR108" s="910"/>
      <c r="AS108" s="910"/>
      <c r="AT108" s="911"/>
      <c r="AU108" s="909" t="s">
        <v>366</v>
      </c>
      <c r="AV108" s="910"/>
      <c r="AW108" s="910"/>
      <c r="AX108" s="910"/>
      <c r="AY108" s="910"/>
      <c r="AZ108" s="910"/>
      <c r="BA108" s="910"/>
      <c r="BB108" s="910"/>
      <c r="BC108" s="910"/>
      <c r="BD108" s="910"/>
      <c r="BE108" s="910"/>
      <c r="BF108" s="910"/>
      <c r="BG108" s="910"/>
      <c r="BH108" s="910"/>
      <c r="BI108" s="910"/>
      <c r="BJ108" s="910"/>
      <c r="BK108" s="910"/>
      <c r="BL108" s="910"/>
      <c r="BM108" s="910"/>
      <c r="BN108" s="910"/>
      <c r="BO108" s="910"/>
      <c r="BP108" s="910"/>
      <c r="BQ108" s="910"/>
      <c r="BR108" s="910"/>
      <c r="BS108" s="910"/>
      <c r="BT108" s="910"/>
      <c r="BU108" s="910"/>
      <c r="BV108" s="910"/>
      <c r="BW108" s="910"/>
      <c r="BX108" s="910"/>
      <c r="BY108" s="910"/>
      <c r="BZ108" s="910"/>
      <c r="CA108" s="910"/>
      <c r="CB108" s="910"/>
      <c r="CC108" s="910"/>
      <c r="CD108" s="910"/>
      <c r="CE108" s="910"/>
      <c r="CF108" s="910"/>
      <c r="CG108" s="910"/>
      <c r="CH108" s="910"/>
      <c r="CI108" s="910"/>
      <c r="CJ108" s="910"/>
      <c r="CK108" s="910"/>
      <c r="CL108" s="910"/>
      <c r="CM108" s="910"/>
      <c r="CN108" s="910"/>
      <c r="CO108" s="910"/>
      <c r="CP108" s="910"/>
      <c r="CQ108" s="910"/>
      <c r="CR108" s="910"/>
      <c r="CS108" s="910"/>
      <c r="CT108" s="910"/>
      <c r="CU108" s="910"/>
      <c r="CV108" s="910"/>
      <c r="CW108" s="910"/>
      <c r="CX108" s="910"/>
      <c r="CY108" s="910"/>
      <c r="CZ108" s="910"/>
      <c r="DA108" s="910"/>
      <c r="DB108" s="910"/>
      <c r="DC108" s="910"/>
      <c r="DD108" s="910"/>
      <c r="DE108" s="910"/>
      <c r="DF108" s="910"/>
      <c r="DG108" s="910"/>
      <c r="DH108" s="910"/>
      <c r="DI108" s="910"/>
      <c r="DJ108" s="910"/>
      <c r="DK108" s="910"/>
      <c r="DL108" s="910"/>
      <c r="DM108" s="910"/>
      <c r="DN108" s="910"/>
      <c r="DO108" s="910"/>
      <c r="DP108" s="910"/>
      <c r="DQ108" s="910"/>
      <c r="DR108" s="910"/>
      <c r="DS108" s="910"/>
      <c r="DT108" s="910"/>
      <c r="DU108" s="910"/>
      <c r="DV108" s="910"/>
      <c r="DW108" s="910"/>
      <c r="DX108" s="910"/>
      <c r="DY108" s="910"/>
      <c r="DZ108" s="911"/>
    </row>
    <row r="109" spans="1:131" s="89" customFormat="1" ht="26.25" customHeight="1" x14ac:dyDescent="0.15">
      <c r="A109" s="862" t="s">
        <v>367</v>
      </c>
      <c r="B109" s="863"/>
      <c r="C109" s="863"/>
      <c r="D109" s="863"/>
      <c r="E109" s="863"/>
      <c r="F109" s="863"/>
      <c r="G109" s="863"/>
      <c r="H109" s="863"/>
      <c r="I109" s="863"/>
      <c r="J109" s="863"/>
      <c r="K109" s="863"/>
      <c r="L109" s="863"/>
      <c r="M109" s="863"/>
      <c r="N109" s="863"/>
      <c r="O109" s="863"/>
      <c r="P109" s="863"/>
      <c r="Q109" s="863"/>
      <c r="R109" s="863"/>
      <c r="S109" s="863"/>
      <c r="T109" s="863"/>
      <c r="U109" s="863"/>
      <c r="V109" s="863"/>
      <c r="W109" s="863"/>
      <c r="X109" s="863"/>
      <c r="Y109" s="863"/>
      <c r="Z109" s="864"/>
      <c r="AA109" s="865" t="s">
        <v>368</v>
      </c>
      <c r="AB109" s="863"/>
      <c r="AC109" s="863"/>
      <c r="AD109" s="863"/>
      <c r="AE109" s="864"/>
      <c r="AF109" s="865" t="s">
        <v>369</v>
      </c>
      <c r="AG109" s="863"/>
      <c r="AH109" s="863"/>
      <c r="AI109" s="863"/>
      <c r="AJ109" s="864"/>
      <c r="AK109" s="865" t="s">
        <v>238</v>
      </c>
      <c r="AL109" s="863"/>
      <c r="AM109" s="863"/>
      <c r="AN109" s="863"/>
      <c r="AO109" s="864"/>
      <c r="AP109" s="865" t="s">
        <v>370</v>
      </c>
      <c r="AQ109" s="863"/>
      <c r="AR109" s="863"/>
      <c r="AS109" s="863"/>
      <c r="AT109" s="896"/>
      <c r="AU109" s="862" t="s">
        <v>367</v>
      </c>
      <c r="AV109" s="863"/>
      <c r="AW109" s="863"/>
      <c r="AX109" s="863"/>
      <c r="AY109" s="863"/>
      <c r="AZ109" s="863"/>
      <c r="BA109" s="863"/>
      <c r="BB109" s="863"/>
      <c r="BC109" s="863"/>
      <c r="BD109" s="863"/>
      <c r="BE109" s="863"/>
      <c r="BF109" s="863"/>
      <c r="BG109" s="863"/>
      <c r="BH109" s="863"/>
      <c r="BI109" s="863"/>
      <c r="BJ109" s="863"/>
      <c r="BK109" s="863"/>
      <c r="BL109" s="863"/>
      <c r="BM109" s="863"/>
      <c r="BN109" s="863"/>
      <c r="BO109" s="863"/>
      <c r="BP109" s="864"/>
      <c r="BQ109" s="865" t="s">
        <v>368</v>
      </c>
      <c r="BR109" s="863"/>
      <c r="BS109" s="863"/>
      <c r="BT109" s="863"/>
      <c r="BU109" s="864"/>
      <c r="BV109" s="865" t="s">
        <v>369</v>
      </c>
      <c r="BW109" s="863"/>
      <c r="BX109" s="863"/>
      <c r="BY109" s="863"/>
      <c r="BZ109" s="864"/>
      <c r="CA109" s="865" t="s">
        <v>238</v>
      </c>
      <c r="CB109" s="863"/>
      <c r="CC109" s="863"/>
      <c r="CD109" s="863"/>
      <c r="CE109" s="864"/>
      <c r="CF109" s="903" t="s">
        <v>370</v>
      </c>
      <c r="CG109" s="903"/>
      <c r="CH109" s="903"/>
      <c r="CI109" s="903"/>
      <c r="CJ109" s="903"/>
      <c r="CK109" s="865" t="s">
        <v>371</v>
      </c>
      <c r="CL109" s="863"/>
      <c r="CM109" s="863"/>
      <c r="CN109" s="863"/>
      <c r="CO109" s="863"/>
      <c r="CP109" s="863"/>
      <c r="CQ109" s="863"/>
      <c r="CR109" s="863"/>
      <c r="CS109" s="863"/>
      <c r="CT109" s="863"/>
      <c r="CU109" s="863"/>
      <c r="CV109" s="863"/>
      <c r="CW109" s="863"/>
      <c r="CX109" s="863"/>
      <c r="CY109" s="863"/>
      <c r="CZ109" s="863"/>
      <c r="DA109" s="863"/>
      <c r="DB109" s="863"/>
      <c r="DC109" s="863"/>
      <c r="DD109" s="863"/>
      <c r="DE109" s="863"/>
      <c r="DF109" s="864"/>
      <c r="DG109" s="865" t="s">
        <v>368</v>
      </c>
      <c r="DH109" s="863"/>
      <c r="DI109" s="863"/>
      <c r="DJ109" s="863"/>
      <c r="DK109" s="864"/>
      <c r="DL109" s="865" t="s">
        <v>369</v>
      </c>
      <c r="DM109" s="863"/>
      <c r="DN109" s="863"/>
      <c r="DO109" s="863"/>
      <c r="DP109" s="864"/>
      <c r="DQ109" s="865" t="s">
        <v>238</v>
      </c>
      <c r="DR109" s="863"/>
      <c r="DS109" s="863"/>
      <c r="DT109" s="863"/>
      <c r="DU109" s="864"/>
      <c r="DV109" s="865" t="s">
        <v>370</v>
      </c>
      <c r="DW109" s="863"/>
      <c r="DX109" s="863"/>
      <c r="DY109" s="863"/>
      <c r="DZ109" s="896"/>
    </row>
    <row r="110" spans="1:131" s="89" customFormat="1" ht="26.25" customHeight="1" x14ac:dyDescent="0.15">
      <c r="A110" s="774" t="s">
        <v>372</v>
      </c>
      <c r="B110" s="775"/>
      <c r="C110" s="775"/>
      <c r="D110" s="775"/>
      <c r="E110" s="775"/>
      <c r="F110" s="775"/>
      <c r="G110" s="775"/>
      <c r="H110" s="775"/>
      <c r="I110" s="775"/>
      <c r="J110" s="775"/>
      <c r="K110" s="775"/>
      <c r="L110" s="775"/>
      <c r="M110" s="775"/>
      <c r="N110" s="775"/>
      <c r="O110" s="775"/>
      <c r="P110" s="775"/>
      <c r="Q110" s="775"/>
      <c r="R110" s="775"/>
      <c r="S110" s="775"/>
      <c r="T110" s="775"/>
      <c r="U110" s="775"/>
      <c r="V110" s="775"/>
      <c r="W110" s="775"/>
      <c r="X110" s="775"/>
      <c r="Y110" s="775"/>
      <c r="Z110" s="776"/>
      <c r="AA110" s="855">
        <v>722058</v>
      </c>
      <c r="AB110" s="856"/>
      <c r="AC110" s="856"/>
      <c r="AD110" s="856"/>
      <c r="AE110" s="857"/>
      <c r="AF110" s="858">
        <v>750164</v>
      </c>
      <c r="AG110" s="856"/>
      <c r="AH110" s="856"/>
      <c r="AI110" s="856"/>
      <c r="AJ110" s="857"/>
      <c r="AK110" s="858">
        <v>769757</v>
      </c>
      <c r="AL110" s="856"/>
      <c r="AM110" s="856"/>
      <c r="AN110" s="856"/>
      <c r="AO110" s="857"/>
      <c r="AP110" s="859">
        <v>17.899999999999999</v>
      </c>
      <c r="AQ110" s="860"/>
      <c r="AR110" s="860"/>
      <c r="AS110" s="860"/>
      <c r="AT110" s="861"/>
      <c r="AU110" s="897" t="s">
        <v>373</v>
      </c>
      <c r="AV110" s="898"/>
      <c r="AW110" s="898"/>
      <c r="AX110" s="898"/>
      <c r="AY110" s="898"/>
      <c r="AZ110" s="827" t="s">
        <v>374</v>
      </c>
      <c r="BA110" s="775"/>
      <c r="BB110" s="775"/>
      <c r="BC110" s="775"/>
      <c r="BD110" s="775"/>
      <c r="BE110" s="775"/>
      <c r="BF110" s="775"/>
      <c r="BG110" s="775"/>
      <c r="BH110" s="775"/>
      <c r="BI110" s="775"/>
      <c r="BJ110" s="775"/>
      <c r="BK110" s="775"/>
      <c r="BL110" s="775"/>
      <c r="BM110" s="775"/>
      <c r="BN110" s="775"/>
      <c r="BO110" s="775"/>
      <c r="BP110" s="776"/>
      <c r="BQ110" s="828">
        <v>8318512</v>
      </c>
      <c r="BR110" s="809"/>
      <c r="BS110" s="809"/>
      <c r="BT110" s="809"/>
      <c r="BU110" s="809"/>
      <c r="BV110" s="809">
        <v>7902297</v>
      </c>
      <c r="BW110" s="809"/>
      <c r="BX110" s="809"/>
      <c r="BY110" s="809"/>
      <c r="BZ110" s="809"/>
      <c r="CA110" s="809">
        <v>7559833</v>
      </c>
      <c r="CB110" s="809"/>
      <c r="CC110" s="809"/>
      <c r="CD110" s="809"/>
      <c r="CE110" s="809"/>
      <c r="CF110" s="833">
        <v>176.2</v>
      </c>
      <c r="CG110" s="834"/>
      <c r="CH110" s="834"/>
      <c r="CI110" s="834"/>
      <c r="CJ110" s="834"/>
      <c r="CK110" s="893" t="s">
        <v>375</v>
      </c>
      <c r="CL110" s="786"/>
      <c r="CM110" s="827" t="s">
        <v>376</v>
      </c>
      <c r="CN110" s="775"/>
      <c r="CO110" s="775"/>
      <c r="CP110" s="775"/>
      <c r="CQ110" s="775"/>
      <c r="CR110" s="775"/>
      <c r="CS110" s="775"/>
      <c r="CT110" s="775"/>
      <c r="CU110" s="775"/>
      <c r="CV110" s="775"/>
      <c r="CW110" s="775"/>
      <c r="CX110" s="775"/>
      <c r="CY110" s="775"/>
      <c r="CZ110" s="775"/>
      <c r="DA110" s="775"/>
      <c r="DB110" s="775"/>
      <c r="DC110" s="775"/>
      <c r="DD110" s="775"/>
      <c r="DE110" s="775"/>
      <c r="DF110" s="776"/>
      <c r="DG110" s="828" t="s">
        <v>61</v>
      </c>
      <c r="DH110" s="809"/>
      <c r="DI110" s="809"/>
      <c r="DJ110" s="809"/>
      <c r="DK110" s="809"/>
      <c r="DL110" s="809" t="s">
        <v>61</v>
      </c>
      <c r="DM110" s="809"/>
      <c r="DN110" s="809"/>
      <c r="DO110" s="809"/>
      <c r="DP110" s="809"/>
      <c r="DQ110" s="809" t="s">
        <v>61</v>
      </c>
      <c r="DR110" s="809"/>
      <c r="DS110" s="809"/>
      <c r="DT110" s="809"/>
      <c r="DU110" s="809"/>
      <c r="DV110" s="810" t="s">
        <v>61</v>
      </c>
      <c r="DW110" s="810"/>
      <c r="DX110" s="810"/>
      <c r="DY110" s="810"/>
      <c r="DZ110" s="811"/>
    </row>
    <row r="111" spans="1:131" s="89" customFormat="1" ht="26.25" customHeight="1" x14ac:dyDescent="0.15">
      <c r="A111" s="741" t="s">
        <v>377</v>
      </c>
      <c r="B111" s="742"/>
      <c r="C111" s="742"/>
      <c r="D111" s="742"/>
      <c r="E111" s="742"/>
      <c r="F111" s="742"/>
      <c r="G111" s="742"/>
      <c r="H111" s="742"/>
      <c r="I111" s="742"/>
      <c r="J111" s="742"/>
      <c r="K111" s="742"/>
      <c r="L111" s="742"/>
      <c r="M111" s="742"/>
      <c r="N111" s="742"/>
      <c r="O111" s="742"/>
      <c r="P111" s="742"/>
      <c r="Q111" s="742"/>
      <c r="R111" s="742"/>
      <c r="S111" s="742"/>
      <c r="T111" s="742"/>
      <c r="U111" s="742"/>
      <c r="V111" s="742"/>
      <c r="W111" s="742"/>
      <c r="X111" s="742"/>
      <c r="Y111" s="742"/>
      <c r="Z111" s="892"/>
      <c r="AA111" s="885" t="s">
        <v>61</v>
      </c>
      <c r="AB111" s="886"/>
      <c r="AC111" s="886"/>
      <c r="AD111" s="886"/>
      <c r="AE111" s="887"/>
      <c r="AF111" s="888" t="s">
        <v>61</v>
      </c>
      <c r="AG111" s="886"/>
      <c r="AH111" s="886"/>
      <c r="AI111" s="886"/>
      <c r="AJ111" s="887"/>
      <c r="AK111" s="888" t="s">
        <v>61</v>
      </c>
      <c r="AL111" s="886"/>
      <c r="AM111" s="886"/>
      <c r="AN111" s="886"/>
      <c r="AO111" s="887"/>
      <c r="AP111" s="889" t="s">
        <v>61</v>
      </c>
      <c r="AQ111" s="890"/>
      <c r="AR111" s="890"/>
      <c r="AS111" s="890"/>
      <c r="AT111" s="891"/>
      <c r="AU111" s="899"/>
      <c r="AV111" s="900"/>
      <c r="AW111" s="900"/>
      <c r="AX111" s="900"/>
      <c r="AY111" s="900"/>
      <c r="AZ111" s="782" t="s">
        <v>378</v>
      </c>
      <c r="BA111" s="719"/>
      <c r="BB111" s="719"/>
      <c r="BC111" s="719"/>
      <c r="BD111" s="719"/>
      <c r="BE111" s="719"/>
      <c r="BF111" s="719"/>
      <c r="BG111" s="719"/>
      <c r="BH111" s="719"/>
      <c r="BI111" s="719"/>
      <c r="BJ111" s="719"/>
      <c r="BK111" s="719"/>
      <c r="BL111" s="719"/>
      <c r="BM111" s="719"/>
      <c r="BN111" s="719"/>
      <c r="BO111" s="719"/>
      <c r="BP111" s="720"/>
      <c r="BQ111" s="783">
        <v>155113</v>
      </c>
      <c r="BR111" s="784"/>
      <c r="BS111" s="784"/>
      <c r="BT111" s="784"/>
      <c r="BU111" s="784"/>
      <c r="BV111" s="784">
        <v>133227</v>
      </c>
      <c r="BW111" s="784"/>
      <c r="BX111" s="784"/>
      <c r="BY111" s="784"/>
      <c r="BZ111" s="784"/>
      <c r="CA111" s="784">
        <v>116688</v>
      </c>
      <c r="CB111" s="784"/>
      <c r="CC111" s="784"/>
      <c r="CD111" s="784"/>
      <c r="CE111" s="784"/>
      <c r="CF111" s="842">
        <v>2.7</v>
      </c>
      <c r="CG111" s="843"/>
      <c r="CH111" s="843"/>
      <c r="CI111" s="843"/>
      <c r="CJ111" s="843"/>
      <c r="CK111" s="894"/>
      <c r="CL111" s="788"/>
      <c r="CM111" s="782" t="s">
        <v>379</v>
      </c>
      <c r="CN111" s="719"/>
      <c r="CO111" s="719"/>
      <c r="CP111" s="719"/>
      <c r="CQ111" s="719"/>
      <c r="CR111" s="719"/>
      <c r="CS111" s="719"/>
      <c r="CT111" s="719"/>
      <c r="CU111" s="719"/>
      <c r="CV111" s="719"/>
      <c r="CW111" s="719"/>
      <c r="CX111" s="719"/>
      <c r="CY111" s="719"/>
      <c r="CZ111" s="719"/>
      <c r="DA111" s="719"/>
      <c r="DB111" s="719"/>
      <c r="DC111" s="719"/>
      <c r="DD111" s="719"/>
      <c r="DE111" s="719"/>
      <c r="DF111" s="720"/>
      <c r="DG111" s="783" t="s">
        <v>61</v>
      </c>
      <c r="DH111" s="784"/>
      <c r="DI111" s="784"/>
      <c r="DJ111" s="784"/>
      <c r="DK111" s="784"/>
      <c r="DL111" s="784" t="s">
        <v>61</v>
      </c>
      <c r="DM111" s="784"/>
      <c r="DN111" s="784"/>
      <c r="DO111" s="784"/>
      <c r="DP111" s="784"/>
      <c r="DQ111" s="784" t="s">
        <v>61</v>
      </c>
      <c r="DR111" s="784"/>
      <c r="DS111" s="784"/>
      <c r="DT111" s="784"/>
      <c r="DU111" s="784"/>
      <c r="DV111" s="761" t="s">
        <v>61</v>
      </c>
      <c r="DW111" s="761"/>
      <c r="DX111" s="761"/>
      <c r="DY111" s="761"/>
      <c r="DZ111" s="762"/>
    </row>
    <row r="112" spans="1:131" s="89" customFormat="1" ht="26.25" customHeight="1" x14ac:dyDescent="0.15">
      <c r="A112" s="879" t="s">
        <v>380</v>
      </c>
      <c r="B112" s="880"/>
      <c r="C112" s="719" t="s">
        <v>381</v>
      </c>
      <c r="D112" s="719"/>
      <c r="E112" s="719"/>
      <c r="F112" s="719"/>
      <c r="G112" s="719"/>
      <c r="H112" s="719"/>
      <c r="I112" s="719"/>
      <c r="J112" s="719"/>
      <c r="K112" s="719"/>
      <c r="L112" s="719"/>
      <c r="M112" s="719"/>
      <c r="N112" s="719"/>
      <c r="O112" s="719"/>
      <c r="P112" s="719"/>
      <c r="Q112" s="719"/>
      <c r="R112" s="719"/>
      <c r="S112" s="719"/>
      <c r="T112" s="719"/>
      <c r="U112" s="719"/>
      <c r="V112" s="719"/>
      <c r="W112" s="719"/>
      <c r="X112" s="719"/>
      <c r="Y112" s="719"/>
      <c r="Z112" s="720"/>
      <c r="AA112" s="746" t="s">
        <v>61</v>
      </c>
      <c r="AB112" s="747"/>
      <c r="AC112" s="747"/>
      <c r="AD112" s="747"/>
      <c r="AE112" s="748"/>
      <c r="AF112" s="749" t="s">
        <v>61</v>
      </c>
      <c r="AG112" s="747"/>
      <c r="AH112" s="747"/>
      <c r="AI112" s="747"/>
      <c r="AJ112" s="748"/>
      <c r="AK112" s="749" t="s">
        <v>61</v>
      </c>
      <c r="AL112" s="747"/>
      <c r="AM112" s="747"/>
      <c r="AN112" s="747"/>
      <c r="AO112" s="748"/>
      <c r="AP112" s="791" t="s">
        <v>61</v>
      </c>
      <c r="AQ112" s="792"/>
      <c r="AR112" s="792"/>
      <c r="AS112" s="792"/>
      <c r="AT112" s="793"/>
      <c r="AU112" s="899"/>
      <c r="AV112" s="900"/>
      <c r="AW112" s="900"/>
      <c r="AX112" s="900"/>
      <c r="AY112" s="900"/>
      <c r="AZ112" s="782" t="s">
        <v>382</v>
      </c>
      <c r="BA112" s="719"/>
      <c r="BB112" s="719"/>
      <c r="BC112" s="719"/>
      <c r="BD112" s="719"/>
      <c r="BE112" s="719"/>
      <c r="BF112" s="719"/>
      <c r="BG112" s="719"/>
      <c r="BH112" s="719"/>
      <c r="BI112" s="719"/>
      <c r="BJ112" s="719"/>
      <c r="BK112" s="719"/>
      <c r="BL112" s="719"/>
      <c r="BM112" s="719"/>
      <c r="BN112" s="719"/>
      <c r="BO112" s="719"/>
      <c r="BP112" s="720"/>
      <c r="BQ112" s="783">
        <v>3403603</v>
      </c>
      <c r="BR112" s="784"/>
      <c r="BS112" s="784"/>
      <c r="BT112" s="784"/>
      <c r="BU112" s="784"/>
      <c r="BV112" s="784">
        <v>3267946</v>
      </c>
      <c r="BW112" s="784"/>
      <c r="BX112" s="784"/>
      <c r="BY112" s="784"/>
      <c r="BZ112" s="784"/>
      <c r="CA112" s="784">
        <v>3229087</v>
      </c>
      <c r="CB112" s="784"/>
      <c r="CC112" s="784"/>
      <c r="CD112" s="784"/>
      <c r="CE112" s="784"/>
      <c r="CF112" s="842">
        <v>75.3</v>
      </c>
      <c r="CG112" s="843"/>
      <c r="CH112" s="843"/>
      <c r="CI112" s="843"/>
      <c r="CJ112" s="843"/>
      <c r="CK112" s="894"/>
      <c r="CL112" s="788"/>
      <c r="CM112" s="782" t="s">
        <v>383</v>
      </c>
      <c r="CN112" s="719"/>
      <c r="CO112" s="719"/>
      <c r="CP112" s="719"/>
      <c r="CQ112" s="719"/>
      <c r="CR112" s="719"/>
      <c r="CS112" s="719"/>
      <c r="CT112" s="719"/>
      <c r="CU112" s="719"/>
      <c r="CV112" s="719"/>
      <c r="CW112" s="719"/>
      <c r="CX112" s="719"/>
      <c r="CY112" s="719"/>
      <c r="CZ112" s="719"/>
      <c r="DA112" s="719"/>
      <c r="DB112" s="719"/>
      <c r="DC112" s="719"/>
      <c r="DD112" s="719"/>
      <c r="DE112" s="719"/>
      <c r="DF112" s="720"/>
      <c r="DG112" s="783" t="s">
        <v>61</v>
      </c>
      <c r="DH112" s="784"/>
      <c r="DI112" s="784"/>
      <c r="DJ112" s="784"/>
      <c r="DK112" s="784"/>
      <c r="DL112" s="784" t="s">
        <v>61</v>
      </c>
      <c r="DM112" s="784"/>
      <c r="DN112" s="784"/>
      <c r="DO112" s="784"/>
      <c r="DP112" s="784"/>
      <c r="DQ112" s="784" t="s">
        <v>61</v>
      </c>
      <c r="DR112" s="784"/>
      <c r="DS112" s="784"/>
      <c r="DT112" s="784"/>
      <c r="DU112" s="784"/>
      <c r="DV112" s="761" t="s">
        <v>61</v>
      </c>
      <c r="DW112" s="761"/>
      <c r="DX112" s="761"/>
      <c r="DY112" s="761"/>
      <c r="DZ112" s="762"/>
    </row>
    <row r="113" spans="1:130" s="89" customFormat="1" ht="26.25" customHeight="1" x14ac:dyDescent="0.15">
      <c r="A113" s="881"/>
      <c r="B113" s="882"/>
      <c r="C113" s="719" t="s">
        <v>384</v>
      </c>
      <c r="D113" s="719"/>
      <c r="E113" s="719"/>
      <c r="F113" s="719"/>
      <c r="G113" s="719"/>
      <c r="H113" s="719"/>
      <c r="I113" s="719"/>
      <c r="J113" s="719"/>
      <c r="K113" s="719"/>
      <c r="L113" s="719"/>
      <c r="M113" s="719"/>
      <c r="N113" s="719"/>
      <c r="O113" s="719"/>
      <c r="P113" s="719"/>
      <c r="Q113" s="719"/>
      <c r="R113" s="719"/>
      <c r="S113" s="719"/>
      <c r="T113" s="719"/>
      <c r="U113" s="719"/>
      <c r="V113" s="719"/>
      <c r="W113" s="719"/>
      <c r="X113" s="719"/>
      <c r="Y113" s="719"/>
      <c r="Z113" s="720"/>
      <c r="AA113" s="885">
        <v>322897</v>
      </c>
      <c r="AB113" s="886"/>
      <c r="AC113" s="886"/>
      <c r="AD113" s="886"/>
      <c r="AE113" s="887"/>
      <c r="AF113" s="888">
        <v>294553</v>
      </c>
      <c r="AG113" s="886"/>
      <c r="AH113" s="886"/>
      <c r="AI113" s="886"/>
      <c r="AJ113" s="887"/>
      <c r="AK113" s="888">
        <v>295505</v>
      </c>
      <c r="AL113" s="886"/>
      <c r="AM113" s="886"/>
      <c r="AN113" s="886"/>
      <c r="AO113" s="887"/>
      <c r="AP113" s="889">
        <v>6.9</v>
      </c>
      <c r="AQ113" s="890"/>
      <c r="AR113" s="890"/>
      <c r="AS113" s="890"/>
      <c r="AT113" s="891"/>
      <c r="AU113" s="899"/>
      <c r="AV113" s="900"/>
      <c r="AW113" s="900"/>
      <c r="AX113" s="900"/>
      <c r="AY113" s="900"/>
      <c r="AZ113" s="782" t="s">
        <v>385</v>
      </c>
      <c r="BA113" s="719"/>
      <c r="BB113" s="719"/>
      <c r="BC113" s="719"/>
      <c r="BD113" s="719"/>
      <c r="BE113" s="719"/>
      <c r="BF113" s="719"/>
      <c r="BG113" s="719"/>
      <c r="BH113" s="719"/>
      <c r="BI113" s="719"/>
      <c r="BJ113" s="719"/>
      <c r="BK113" s="719"/>
      <c r="BL113" s="719"/>
      <c r="BM113" s="719"/>
      <c r="BN113" s="719"/>
      <c r="BO113" s="719"/>
      <c r="BP113" s="720"/>
      <c r="BQ113" s="783">
        <v>211585</v>
      </c>
      <c r="BR113" s="784"/>
      <c r="BS113" s="784"/>
      <c r="BT113" s="784"/>
      <c r="BU113" s="784"/>
      <c r="BV113" s="784">
        <v>176260</v>
      </c>
      <c r="BW113" s="784"/>
      <c r="BX113" s="784"/>
      <c r="BY113" s="784"/>
      <c r="BZ113" s="784"/>
      <c r="CA113" s="784">
        <v>150984</v>
      </c>
      <c r="CB113" s="784"/>
      <c r="CC113" s="784"/>
      <c r="CD113" s="784"/>
      <c r="CE113" s="784"/>
      <c r="CF113" s="842">
        <v>3.5</v>
      </c>
      <c r="CG113" s="843"/>
      <c r="CH113" s="843"/>
      <c r="CI113" s="843"/>
      <c r="CJ113" s="843"/>
      <c r="CK113" s="894"/>
      <c r="CL113" s="788"/>
      <c r="CM113" s="782" t="s">
        <v>386</v>
      </c>
      <c r="CN113" s="719"/>
      <c r="CO113" s="719"/>
      <c r="CP113" s="719"/>
      <c r="CQ113" s="719"/>
      <c r="CR113" s="719"/>
      <c r="CS113" s="719"/>
      <c r="CT113" s="719"/>
      <c r="CU113" s="719"/>
      <c r="CV113" s="719"/>
      <c r="CW113" s="719"/>
      <c r="CX113" s="719"/>
      <c r="CY113" s="719"/>
      <c r="CZ113" s="719"/>
      <c r="DA113" s="719"/>
      <c r="DB113" s="719"/>
      <c r="DC113" s="719"/>
      <c r="DD113" s="719"/>
      <c r="DE113" s="719"/>
      <c r="DF113" s="720"/>
      <c r="DG113" s="746" t="s">
        <v>61</v>
      </c>
      <c r="DH113" s="747"/>
      <c r="DI113" s="747"/>
      <c r="DJ113" s="747"/>
      <c r="DK113" s="748"/>
      <c r="DL113" s="749" t="s">
        <v>61</v>
      </c>
      <c r="DM113" s="747"/>
      <c r="DN113" s="747"/>
      <c r="DO113" s="747"/>
      <c r="DP113" s="748"/>
      <c r="DQ113" s="749" t="s">
        <v>61</v>
      </c>
      <c r="DR113" s="747"/>
      <c r="DS113" s="747"/>
      <c r="DT113" s="747"/>
      <c r="DU113" s="748"/>
      <c r="DV113" s="791" t="s">
        <v>61</v>
      </c>
      <c r="DW113" s="792"/>
      <c r="DX113" s="792"/>
      <c r="DY113" s="792"/>
      <c r="DZ113" s="793"/>
    </row>
    <row r="114" spans="1:130" s="89" customFormat="1" ht="26.25" customHeight="1" x14ac:dyDescent="0.15">
      <c r="A114" s="881"/>
      <c r="B114" s="882"/>
      <c r="C114" s="719" t="s">
        <v>387</v>
      </c>
      <c r="D114" s="719"/>
      <c r="E114" s="719"/>
      <c r="F114" s="719"/>
      <c r="G114" s="719"/>
      <c r="H114" s="719"/>
      <c r="I114" s="719"/>
      <c r="J114" s="719"/>
      <c r="K114" s="719"/>
      <c r="L114" s="719"/>
      <c r="M114" s="719"/>
      <c r="N114" s="719"/>
      <c r="O114" s="719"/>
      <c r="P114" s="719"/>
      <c r="Q114" s="719"/>
      <c r="R114" s="719"/>
      <c r="S114" s="719"/>
      <c r="T114" s="719"/>
      <c r="U114" s="719"/>
      <c r="V114" s="719"/>
      <c r="W114" s="719"/>
      <c r="X114" s="719"/>
      <c r="Y114" s="719"/>
      <c r="Z114" s="720"/>
      <c r="AA114" s="746">
        <v>50523</v>
      </c>
      <c r="AB114" s="747"/>
      <c r="AC114" s="747"/>
      <c r="AD114" s="747"/>
      <c r="AE114" s="748"/>
      <c r="AF114" s="749">
        <v>51247</v>
      </c>
      <c r="AG114" s="747"/>
      <c r="AH114" s="747"/>
      <c r="AI114" s="747"/>
      <c r="AJ114" s="748"/>
      <c r="AK114" s="749">
        <v>50305</v>
      </c>
      <c r="AL114" s="747"/>
      <c r="AM114" s="747"/>
      <c r="AN114" s="747"/>
      <c r="AO114" s="748"/>
      <c r="AP114" s="791">
        <v>1.2</v>
      </c>
      <c r="AQ114" s="792"/>
      <c r="AR114" s="792"/>
      <c r="AS114" s="792"/>
      <c r="AT114" s="793"/>
      <c r="AU114" s="899"/>
      <c r="AV114" s="900"/>
      <c r="AW114" s="900"/>
      <c r="AX114" s="900"/>
      <c r="AY114" s="900"/>
      <c r="AZ114" s="782" t="s">
        <v>388</v>
      </c>
      <c r="BA114" s="719"/>
      <c r="BB114" s="719"/>
      <c r="BC114" s="719"/>
      <c r="BD114" s="719"/>
      <c r="BE114" s="719"/>
      <c r="BF114" s="719"/>
      <c r="BG114" s="719"/>
      <c r="BH114" s="719"/>
      <c r="BI114" s="719"/>
      <c r="BJ114" s="719"/>
      <c r="BK114" s="719"/>
      <c r="BL114" s="719"/>
      <c r="BM114" s="719"/>
      <c r="BN114" s="719"/>
      <c r="BO114" s="719"/>
      <c r="BP114" s="720"/>
      <c r="BQ114" s="783">
        <v>1116343</v>
      </c>
      <c r="BR114" s="784"/>
      <c r="BS114" s="784"/>
      <c r="BT114" s="784"/>
      <c r="BU114" s="784"/>
      <c r="BV114" s="784">
        <v>1161013</v>
      </c>
      <c r="BW114" s="784"/>
      <c r="BX114" s="784"/>
      <c r="BY114" s="784"/>
      <c r="BZ114" s="784"/>
      <c r="CA114" s="784">
        <v>1146718</v>
      </c>
      <c r="CB114" s="784"/>
      <c r="CC114" s="784"/>
      <c r="CD114" s="784"/>
      <c r="CE114" s="784"/>
      <c r="CF114" s="842">
        <v>26.7</v>
      </c>
      <c r="CG114" s="843"/>
      <c r="CH114" s="843"/>
      <c r="CI114" s="843"/>
      <c r="CJ114" s="843"/>
      <c r="CK114" s="894"/>
      <c r="CL114" s="788"/>
      <c r="CM114" s="782" t="s">
        <v>389</v>
      </c>
      <c r="CN114" s="719"/>
      <c r="CO114" s="719"/>
      <c r="CP114" s="719"/>
      <c r="CQ114" s="719"/>
      <c r="CR114" s="719"/>
      <c r="CS114" s="719"/>
      <c r="CT114" s="719"/>
      <c r="CU114" s="719"/>
      <c r="CV114" s="719"/>
      <c r="CW114" s="719"/>
      <c r="CX114" s="719"/>
      <c r="CY114" s="719"/>
      <c r="CZ114" s="719"/>
      <c r="DA114" s="719"/>
      <c r="DB114" s="719"/>
      <c r="DC114" s="719"/>
      <c r="DD114" s="719"/>
      <c r="DE114" s="719"/>
      <c r="DF114" s="720"/>
      <c r="DG114" s="746" t="s">
        <v>61</v>
      </c>
      <c r="DH114" s="747"/>
      <c r="DI114" s="747"/>
      <c r="DJ114" s="747"/>
      <c r="DK114" s="748"/>
      <c r="DL114" s="749" t="s">
        <v>61</v>
      </c>
      <c r="DM114" s="747"/>
      <c r="DN114" s="747"/>
      <c r="DO114" s="747"/>
      <c r="DP114" s="748"/>
      <c r="DQ114" s="749" t="s">
        <v>61</v>
      </c>
      <c r="DR114" s="747"/>
      <c r="DS114" s="747"/>
      <c r="DT114" s="747"/>
      <c r="DU114" s="748"/>
      <c r="DV114" s="791" t="s">
        <v>61</v>
      </c>
      <c r="DW114" s="792"/>
      <c r="DX114" s="792"/>
      <c r="DY114" s="792"/>
      <c r="DZ114" s="793"/>
    </row>
    <row r="115" spans="1:130" s="89" customFormat="1" ht="26.25" customHeight="1" x14ac:dyDescent="0.15">
      <c r="A115" s="881"/>
      <c r="B115" s="882"/>
      <c r="C115" s="719" t="s">
        <v>390</v>
      </c>
      <c r="D115" s="719"/>
      <c r="E115" s="719"/>
      <c r="F115" s="719"/>
      <c r="G115" s="719"/>
      <c r="H115" s="719"/>
      <c r="I115" s="719"/>
      <c r="J115" s="719"/>
      <c r="K115" s="719"/>
      <c r="L115" s="719"/>
      <c r="M115" s="719"/>
      <c r="N115" s="719"/>
      <c r="O115" s="719"/>
      <c r="P115" s="719"/>
      <c r="Q115" s="719"/>
      <c r="R115" s="719"/>
      <c r="S115" s="719"/>
      <c r="T115" s="719"/>
      <c r="U115" s="719"/>
      <c r="V115" s="719"/>
      <c r="W115" s="719"/>
      <c r="X115" s="719"/>
      <c r="Y115" s="719"/>
      <c r="Z115" s="720"/>
      <c r="AA115" s="885">
        <v>23081</v>
      </c>
      <c r="AB115" s="886"/>
      <c r="AC115" s="886"/>
      <c r="AD115" s="886"/>
      <c r="AE115" s="887"/>
      <c r="AF115" s="888">
        <v>21885</v>
      </c>
      <c r="AG115" s="886"/>
      <c r="AH115" s="886"/>
      <c r="AI115" s="886"/>
      <c r="AJ115" s="887"/>
      <c r="AK115" s="888">
        <v>21538</v>
      </c>
      <c r="AL115" s="886"/>
      <c r="AM115" s="886"/>
      <c r="AN115" s="886"/>
      <c r="AO115" s="887"/>
      <c r="AP115" s="889">
        <v>0.5</v>
      </c>
      <c r="AQ115" s="890"/>
      <c r="AR115" s="890"/>
      <c r="AS115" s="890"/>
      <c r="AT115" s="891"/>
      <c r="AU115" s="899"/>
      <c r="AV115" s="900"/>
      <c r="AW115" s="900"/>
      <c r="AX115" s="900"/>
      <c r="AY115" s="900"/>
      <c r="AZ115" s="782" t="s">
        <v>391</v>
      </c>
      <c r="BA115" s="719"/>
      <c r="BB115" s="719"/>
      <c r="BC115" s="719"/>
      <c r="BD115" s="719"/>
      <c r="BE115" s="719"/>
      <c r="BF115" s="719"/>
      <c r="BG115" s="719"/>
      <c r="BH115" s="719"/>
      <c r="BI115" s="719"/>
      <c r="BJ115" s="719"/>
      <c r="BK115" s="719"/>
      <c r="BL115" s="719"/>
      <c r="BM115" s="719"/>
      <c r="BN115" s="719"/>
      <c r="BO115" s="719"/>
      <c r="BP115" s="720"/>
      <c r="BQ115" s="783">
        <v>129502</v>
      </c>
      <c r="BR115" s="784"/>
      <c r="BS115" s="784"/>
      <c r="BT115" s="784"/>
      <c r="BU115" s="784"/>
      <c r="BV115" s="784">
        <v>263020</v>
      </c>
      <c r="BW115" s="784"/>
      <c r="BX115" s="784"/>
      <c r="BY115" s="784"/>
      <c r="BZ115" s="784"/>
      <c r="CA115" s="784">
        <v>266124</v>
      </c>
      <c r="CB115" s="784"/>
      <c r="CC115" s="784"/>
      <c r="CD115" s="784"/>
      <c r="CE115" s="784"/>
      <c r="CF115" s="842">
        <v>6.2</v>
      </c>
      <c r="CG115" s="843"/>
      <c r="CH115" s="843"/>
      <c r="CI115" s="843"/>
      <c r="CJ115" s="843"/>
      <c r="CK115" s="894"/>
      <c r="CL115" s="788"/>
      <c r="CM115" s="782" t="s">
        <v>392</v>
      </c>
      <c r="CN115" s="719"/>
      <c r="CO115" s="719"/>
      <c r="CP115" s="719"/>
      <c r="CQ115" s="719"/>
      <c r="CR115" s="719"/>
      <c r="CS115" s="719"/>
      <c r="CT115" s="719"/>
      <c r="CU115" s="719"/>
      <c r="CV115" s="719"/>
      <c r="CW115" s="719"/>
      <c r="CX115" s="719"/>
      <c r="CY115" s="719"/>
      <c r="CZ115" s="719"/>
      <c r="DA115" s="719"/>
      <c r="DB115" s="719"/>
      <c r="DC115" s="719"/>
      <c r="DD115" s="719"/>
      <c r="DE115" s="719"/>
      <c r="DF115" s="720"/>
      <c r="DG115" s="746" t="s">
        <v>61</v>
      </c>
      <c r="DH115" s="747"/>
      <c r="DI115" s="747"/>
      <c r="DJ115" s="747"/>
      <c r="DK115" s="748"/>
      <c r="DL115" s="749" t="s">
        <v>61</v>
      </c>
      <c r="DM115" s="747"/>
      <c r="DN115" s="747"/>
      <c r="DO115" s="747"/>
      <c r="DP115" s="748"/>
      <c r="DQ115" s="749" t="s">
        <v>61</v>
      </c>
      <c r="DR115" s="747"/>
      <c r="DS115" s="747"/>
      <c r="DT115" s="747"/>
      <c r="DU115" s="748"/>
      <c r="DV115" s="791" t="s">
        <v>61</v>
      </c>
      <c r="DW115" s="792"/>
      <c r="DX115" s="792"/>
      <c r="DY115" s="792"/>
      <c r="DZ115" s="793"/>
    </row>
    <row r="116" spans="1:130" s="89" customFormat="1" ht="26.25" customHeight="1" x14ac:dyDescent="0.15">
      <c r="A116" s="883"/>
      <c r="B116" s="884"/>
      <c r="C116" s="806" t="s">
        <v>393</v>
      </c>
      <c r="D116" s="806"/>
      <c r="E116" s="806"/>
      <c r="F116" s="806"/>
      <c r="G116" s="806"/>
      <c r="H116" s="806"/>
      <c r="I116" s="806"/>
      <c r="J116" s="806"/>
      <c r="K116" s="806"/>
      <c r="L116" s="806"/>
      <c r="M116" s="806"/>
      <c r="N116" s="806"/>
      <c r="O116" s="806"/>
      <c r="P116" s="806"/>
      <c r="Q116" s="806"/>
      <c r="R116" s="806"/>
      <c r="S116" s="806"/>
      <c r="T116" s="806"/>
      <c r="U116" s="806"/>
      <c r="V116" s="806"/>
      <c r="W116" s="806"/>
      <c r="X116" s="806"/>
      <c r="Y116" s="806"/>
      <c r="Z116" s="807"/>
      <c r="AA116" s="746" t="s">
        <v>61</v>
      </c>
      <c r="AB116" s="747"/>
      <c r="AC116" s="747"/>
      <c r="AD116" s="747"/>
      <c r="AE116" s="748"/>
      <c r="AF116" s="749" t="s">
        <v>61</v>
      </c>
      <c r="AG116" s="747"/>
      <c r="AH116" s="747"/>
      <c r="AI116" s="747"/>
      <c r="AJ116" s="748"/>
      <c r="AK116" s="749" t="s">
        <v>61</v>
      </c>
      <c r="AL116" s="747"/>
      <c r="AM116" s="747"/>
      <c r="AN116" s="747"/>
      <c r="AO116" s="748"/>
      <c r="AP116" s="791" t="s">
        <v>61</v>
      </c>
      <c r="AQ116" s="792"/>
      <c r="AR116" s="792"/>
      <c r="AS116" s="792"/>
      <c r="AT116" s="793"/>
      <c r="AU116" s="899"/>
      <c r="AV116" s="900"/>
      <c r="AW116" s="900"/>
      <c r="AX116" s="900"/>
      <c r="AY116" s="900"/>
      <c r="AZ116" s="876" t="s">
        <v>394</v>
      </c>
      <c r="BA116" s="877"/>
      <c r="BB116" s="877"/>
      <c r="BC116" s="877"/>
      <c r="BD116" s="877"/>
      <c r="BE116" s="877"/>
      <c r="BF116" s="877"/>
      <c r="BG116" s="877"/>
      <c r="BH116" s="877"/>
      <c r="BI116" s="877"/>
      <c r="BJ116" s="877"/>
      <c r="BK116" s="877"/>
      <c r="BL116" s="877"/>
      <c r="BM116" s="877"/>
      <c r="BN116" s="877"/>
      <c r="BO116" s="877"/>
      <c r="BP116" s="878"/>
      <c r="BQ116" s="783" t="s">
        <v>61</v>
      </c>
      <c r="BR116" s="784"/>
      <c r="BS116" s="784"/>
      <c r="BT116" s="784"/>
      <c r="BU116" s="784"/>
      <c r="BV116" s="784" t="s">
        <v>61</v>
      </c>
      <c r="BW116" s="784"/>
      <c r="BX116" s="784"/>
      <c r="BY116" s="784"/>
      <c r="BZ116" s="784"/>
      <c r="CA116" s="784" t="s">
        <v>61</v>
      </c>
      <c r="CB116" s="784"/>
      <c r="CC116" s="784"/>
      <c r="CD116" s="784"/>
      <c r="CE116" s="784"/>
      <c r="CF116" s="842" t="s">
        <v>61</v>
      </c>
      <c r="CG116" s="843"/>
      <c r="CH116" s="843"/>
      <c r="CI116" s="843"/>
      <c r="CJ116" s="843"/>
      <c r="CK116" s="894"/>
      <c r="CL116" s="788"/>
      <c r="CM116" s="782" t="s">
        <v>395</v>
      </c>
      <c r="CN116" s="719"/>
      <c r="CO116" s="719"/>
      <c r="CP116" s="719"/>
      <c r="CQ116" s="719"/>
      <c r="CR116" s="719"/>
      <c r="CS116" s="719"/>
      <c r="CT116" s="719"/>
      <c r="CU116" s="719"/>
      <c r="CV116" s="719"/>
      <c r="CW116" s="719"/>
      <c r="CX116" s="719"/>
      <c r="CY116" s="719"/>
      <c r="CZ116" s="719"/>
      <c r="DA116" s="719"/>
      <c r="DB116" s="719"/>
      <c r="DC116" s="719"/>
      <c r="DD116" s="719"/>
      <c r="DE116" s="719"/>
      <c r="DF116" s="720"/>
      <c r="DG116" s="746">
        <v>155113</v>
      </c>
      <c r="DH116" s="747"/>
      <c r="DI116" s="747"/>
      <c r="DJ116" s="747"/>
      <c r="DK116" s="748"/>
      <c r="DL116" s="749">
        <v>133227</v>
      </c>
      <c r="DM116" s="747"/>
      <c r="DN116" s="747"/>
      <c r="DO116" s="747"/>
      <c r="DP116" s="748"/>
      <c r="DQ116" s="749">
        <v>116688</v>
      </c>
      <c r="DR116" s="747"/>
      <c r="DS116" s="747"/>
      <c r="DT116" s="747"/>
      <c r="DU116" s="748"/>
      <c r="DV116" s="791">
        <v>2.7</v>
      </c>
      <c r="DW116" s="792"/>
      <c r="DX116" s="792"/>
      <c r="DY116" s="792"/>
      <c r="DZ116" s="793"/>
    </row>
    <row r="117" spans="1:130" s="89" customFormat="1" ht="26.25" customHeight="1" x14ac:dyDescent="0.15">
      <c r="A117" s="862" t="s">
        <v>119</v>
      </c>
      <c r="B117" s="863"/>
      <c r="C117" s="863"/>
      <c r="D117" s="863"/>
      <c r="E117" s="863"/>
      <c r="F117" s="863"/>
      <c r="G117" s="863"/>
      <c r="H117" s="863"/>
      <c r="I117" s="863"/>
      <c r="J117" s="863"/>
      <c r="K117" s="863"/>
      <c r="L117" s="863"/>
      <c r="M117" s="863"/>
      <c r="N117" s="863"/>
      <c r="O117" s="863"/>
      <c r="P117" s="863"/>
      <c r="Q117" s="863"/>
      <c r="R117" s="863"/>
      <c r="S117" s="863"/>
      <c r="T117" s="863"/>
      <c r="U117" s="863"/>
      <c r="V117" s="863"/>
      <c r="W117" s="863"/>
      <c r="X117" s="863"/>
      <c r="Y117" s="844" t="s">
        <v>396</v>
      </c>
      <c r="Z117" s="864"/>
      <c r="AA117" s="869">
        <v>1118559</v>
      </c>
      <c r="AB117" s="870"/>
      <c r="AC117" s="870"/>
      <c r="AD117" s="870"/>
      <c r="AE117" s="871"/>
      <c r="AF117" s="872">
        <v>1117849</v>
      </c>
      <c r="AG117" s="870"/>
      <c r="AH117" s="870"/>
      <c r="AI117" s="870"/>
      <c r="AJ117" s="871"/>
      <c r="AK117" s="872">
        <v>1137105</v>
      </c>
      <c r="AL117" s="870"/>
      <c r="AM117" s="870"/>
      <c r="AN117" s="870"/>
      <c r="AO117" s="871"/>
      <c r="AP117" s="873"/>
      <c r="AQ117" s="874"/>
      <c r="AR117" s="874"/>
      <c r="AS117" s="874"/>
      <c r="AT117" s="875"/>
      <c r="AU117" s="899"/>
      <c r="AV117" s="900"/>
      <c r="AW117" s="900"/>
      <c r="AX117" s="900"/>
      <c r="AY117" s="900"/>
      <c r="AZ117" s="830" t="s">
        <v>397</v>
      </c>
      <c r="BA117" s="831"/>
      <c r="BB117" s="831"/>
      <c r="BC117" s="831"/>
      <c r="BD117" s="831"/>
      <c r="BE117" s="831"/>
      <c r="BF117" s="831"/>
      <c r="BG117" s="831"/>
      <c r="BH117" s="831"/>
      <c r="BI117" s="831"/>
      <c r="BJ117" s="831"/>
      <c r="BK117" s="831"/>
      <c r="BL117" s="831"/>
      <c r="BM117" s="831"/>
      <c r="BN117" s="831"/>
      <c r="BO117" s="831"/>
      <c r="BP117" s="832"/>
      <c r="BQ117" s="783" t="s">
        <v>61</v>
      </c>
      <c r="BR117" s="784"/>
      <c r="BS117" s="784"/>
      <c r="BT117" s="784"/>
      <c r="BU117" s="784"/>
      <c r="BV117" s="784" t="s">
        <v>61</v>
      </c>
      <c r="BW117" s="784"/>
      <c r="BX117" s="784"/>
      <c r="BY117" s="784"/>
      <c r="BZ117" s="784"/>
      <c r="CA117" s="784" t="s">
        <v>61</v>
      </c>
      <c r="CB117" s="784"/>
      <c r="CC117" s="784"/>
      <c r="CD117" s="784"/>
      <c r="CE117" s="784"/>
      <c r="CF117" s="842" t="s">
        <v>61</v>
      </c>
      <c r="CG117" s="843"/>
      <c r="CH117" s="843"/>
      <c r="CI117" s="843"/>
      <c r="CJ117" s="843"/>
      <c r="CK117" s="894"/>
      <c r="CL117" s="788"/>
      <c r="CM117" s="782" t="s">
        <v>398</v>
      </c>
      <c r="CN117" s="719"/>
      <c r="CO117" s="719"/>
      <c r="CP117" s="719"/>
      <c r="CQ117" s="719"/>
      <c r="CR117" s="719"/>
      <c r="CS117" s="719"/>
      <c r="CT117" s="719"/>
      <c r="CU117" s="719"/>
      <c r="CV117" s="719"/>
      <c r="CW117" s="719"/>
      <c r="CX117" s="719"/>
      <c r="CY117" s="719"/>
      <c r="CZ117" s="719"/>
      <c r="DA117" s="719"/>
      <c r="DB117" s="719"/>
      <c r="DC117" s="719"/>
      <c r="DD117" s="719"/>
      <c r="DE117" s="719"/>
      <c r="DF117" s="720"/>
      <c r="DG117" s="746" t="s">
        <v>61</v>
      </c>
      <c r="DH117" s="747"/>
      <c r="DI117" s="747"/>
      <c r="DJ117" s="747"/>
      <c r="DK117" s="748"/>
      <c r="DL117" s="749" t="s">
        <v>61</v>
      </c>
      <c r="DM117" s="747"/>
      <c r="DN117" s="747"/>
      <c r="DO117" s="747"/>
      <c r="DP117" s="748"/>
      <c r="DQ117" s="749" t="s">
        <v>61</v>
      </c>
      <c r="DR117" s="747"/>
      <c r="DS117" s="747"/>
      <c r="DT117" s="747"/>
      <c r="DU117" s="748"/>
      <c r="DV117" s="791" t="s">
        <v>61</v>
      </c>
      <c r="DW117" s="792"/>
      <c r="DX117" s="792"/>
      <c r="DY117" s="792"/>
      <c r="DZ117" s="793"/>
    </row>
    <row r="118" spans="1:130" s="89" customFormat="1" ht="26.25" customHeight="1" x14ac:dyDescent="0.15">
      <c r="A118" s="862" t="s">
        <v>371</v>
      </c>
      <c r="B118" s="863"/>
      <c r="C118" s="863"/>
      <c r="D118" s="863"/>
      <c r="E118" s="863"/>
      <c r="F118" s="863"/>
      <c r="G118" s="863"/>
      <c r="H118" s="863"/>
      <c r="I118" s="863"/>
      <c r="J118" s="863"/>
      <c r="K118" s="863"/>
      <c r="L118" s="863"/>
      <c r="M118" s="863"/>
      <c r="N118" s="863"/>
      <c r="O118" s="863"/>
      <c r="P118" s="863"/>
      <c r="Q118" s="863"/>
      <c r="R118" s="863"/>
      <c r="S118" s="863"/>
      <c r="T118" s="863"/>
      <c r="U118" s="863"/>
      <c r="V118" s="863"/>
      <c r="W118" s="863"/>
      <c r="X118" s="863"/>
      <c r="Y118" s="863"/>
      <c r="Z118" s="864"/>
      <c r="AA118" s="865" t="s">
        <v>368</v>
      </c>
      <c r="AB118" s="863"/>
      <c r="AC118" s="863"/>
      <c r="AD118" s="863"/>
      <c r="AE118" s="864"/>
      <c r="AF118" s="865" t="s">
        <v>369</v>
      </c>
      <c r="AG118" s="863"/>
      <c r="AH118" s="863"/>
      <c r="AI118" s="863"/>
      <c r="AJ118" s="864"/>
      <c r="AK118" s="865" t="s">
        <v>238</v>
      </c>
      <c r="AL118" s="863"/>
      <c r="AM118" s="863"/>
      <c r="AN118" s="863"/>
      <c r="AO118" s="864"/>
      <c r="AP118" s="866" t="s">
        <v>370</v>
      </c>
      <c r="AQ118" s="867"/>
      <c r="AR118" s="867"/>
      <c r="AS118" s="867"/>
      <c r="AT118" s="868"/>
      <c r="AU118" s="899"/>
      <c r="AV118" s="900"/>
      <c r="AW118" s="900"/>
      <c r="AX118" s="900"/>
      <c r="AY118" s="900"/>
      <c r="AZ118" s="805" t="s">
        <v>399</v>
      </c>
      <c r="BA118" s="806"/>
      <c r="BB118" s="806"/>
      <c r="BC118" s="806"/>
      <c r="BD118" s="806"/>
      <c r="BE118" s="806"/>
      <c r="BF118" s="806"/>
      <c r="BG118" s="806"/>
      <c r="BH118" s="806"/>
      <c r="BI118" s="806"/>
      <c r="BJ118" s="806"/>
      <c r="BK118" s="806"/>
      <c r="BL118" s="806"/>
      <c r="BM118" s="806"/>
      <c r="BN118" s="806"/>
      <c r="BO118" s="806"/>
      <c r="BP118" s="807"/>
      <c r="BQ118" s="846" t="s">
        <v>61</v>
      </c>
      <c r="BR118" s="812"/>
      <c r="BS118" s="812"/>
      <c r="BT118" s="812"/>
      <c r="BU118" s="812"/>
      <c r="BV118" s="812" t="s">
        <v>61</v>
      </c>
      <c r="BW118" s="812"/>
      <c r="BX118" s="812"/>
      <c r="BY118" s="812"/>
      <c r="BZ118" s="812"/>
      <c r="CA118" s="812" t="s">
        <v>61</v>
      </c>
      <c r="CB118" s="812"/>
      <c r="CC118" s="812"/>
      <c r="CD118" s="812"/>
      <c r="CE118" s="812"/>
      <c r="CF118" s="842" t="s">
        <v>61</v>
      </c>
      <c r="CG118" s="843"/>
      <c r="CH118" s="843"/>
      <c r="CI118" s="843"/>
      <c r="CJ118" s="843"/>
      <c r="CK118" s="894"/>
      <c r="CL118" s="788"/>
      <c r="CM118" s="782" t="s">
        <v>400</v>
      </c>
      <c r="CN118" s="719"/>
      <c r="CO118" s="719"/>
      <c r="CP118" s="719"/>
      <c r="CQ118" s="719"/>
      <c r="CR118" s="719"/>
      <c r="CS118" s="719"/>
      <c r="CT118" s="719"/>
      <c r="CU118" s="719"/>
      <c r="CV118" s="719"/>
      <c r="CW118" s="719"/>
      <c r="CX118" s="719"/>
      <c r="CY118" s="719"/>
      <c r="CZ118" s="719"/>
      <c r="DA118" s="719"/>
      <c r="DB118" s="719"/>
      <c r="DC118" s="719"/>
      <c r="DD118" s="719"/>
      <c r="DE118" s="719"/>
      <c r="DF118" s="720"/>
      <c r="DG118" s="746" t="s">
        <v>61</v>
      </c>
      <c r="DH118" s="747"/>
      <c r="DI118" s="747"/>
      <c r="DJ118" s="747"/>
      <c r="DK118" s="748"/>
      <c r="DL118" s="749" t="s">
        <v>61</v>
      </c>
      <c r="DM118" s="747"/>
      <c r="DN118" s="747"/>
      <c r="DO118" s="747"/>
      <c r="DP118" s="748"/>
      <c r="DQ118" s="749" t="s">
        <v>61</v>
      </c>
      <c r="DR118" s="747"/>
      <c r="DS118" s="747"/>
      <c r="DT118" s="747"/>
      <c r="DU118" s="748"/>
      <c r="DV118" s="791" t="s">
        <v>61</v>
      </c>
      <c r="DW118" s="792"/>
      <c r="DX118" s="792"/>
      <c r="DY118" s="792"/>
      <c r="DZ118" s="793"/>
    </row>
    <row r="119" spans="1:130" s="89" customFormat="1" ht="26.25" customHeight="1" x14ac:dyDescent="0.15">
      <c r="A119" s="785" t="s">
        <v>375</v>
      </c>
      <c r="B119" s="786"/>
      <c r="C119" s="827" t="s">
        <v>376</v>
      </c>
      <c r="D119" s="775"/>
      <c r="E119" s="775"/>
      <c r="F119" s="775"/>
      <c r="G119" s="775"/>
      <c r="H119" s="775"/>
      <c r="I119" s="775"/>
      <c r="J119" s="775"/>
      <c r="K119" s="775"/>
      <c r="L119" s="775"/>
      <c r="M119" s="775"/>
      <c r="N119" s="775"/>
      <c r="O119" s="775"/>
      <c r="P119" s="775"/>
      <c r="Q119" s="775"/>
      <c r="R119" s="775"/>
      <c r="S119" s="775"/>
      <c r="T119" s="775"/>
      <c r="U119" s="775"/>
      <c r="V119" s="775"/>
      <c r="W119" s="775"/>
      <c r="X119" s="775"/>
      <c r="Y119" s="775"/>
      <c r="Z119" s="776"/>
      <c r="AA119" s="855" t="s">
        <v>61</v>
      </c>
      <c r="AB119" s="856"/>
      <c r="AC119" s="856"/>
      <c r="AD119" s="856"/>
      <c r="AE119" s="857"/>
      <c r="AF119" s="858" t="s">
        <v>61</v>
      </c>
      <c r="AG119" s="856"/>
      <c r="AH119" s="856"/>
      <c r="AI119" s="856"/>
      <c r="AJ119" s="857"/>
      <c r="AK119" s="858" t="s">
        <v>61</v>
      </c>
      <c r="AL119" s="856"/>
      <c r="AM119" s="856"/>
      <c r="AN119" s="856"/>
      <c r="AO119" s="857"/>
      <c r="AP119" s="859" t="s">
        <v>61</v>
      </c>
      <c r="AQ119" s="860"/>
      <c r="AR119" s="860"/>
      <c r="AS119" s="860"/>
      <c r="AT119" s="861"/>
      <c r="AU119" s="901"/>
      <c r="AV119" s="902"/>
      <c r="AW119" s="902"/>
      <c r="AX119" s="902"/>
      <c r="AY119" s="902"/>
      <c r="AZ119" s="110" t="s">
        <v>119</v>
      </c>
      <c r="BA119" s="110"/>
      <c r="BB119" s="110"/>
      <c r="BC119" s="110"/>
      <c r="BD119" s="110"/>
      <c r="BE119" s="110"/>
      <c r="BF119" s="110"/>
      <c r="BG119" s="110"/>
      <c r="BH119" s="110"/>
      <c r="BI119" s="110"/>
      <c r="BJ119" s="110"/>
      <c r="BK119" s="110"/>
      <c r="BL119" s="110"/>
      <c r="BM119" s="110"/>
      <c r="BN119" s="110"/>
      <c r="BO119" s="844" t="s">
        <v>401</v>
      </c>
      <c r="BP119" s="845"/>
      <c r="BQ119" s="846">
        <v>13334658</v>
      </c>
      <c r="BR119" s="812"/>
      <c r="BS119" s="812"/>
      <c r="BT119" s="812"/>
      <c r="BU119" s="812"/>
      <c r="BV119" s="812">
        <v>12903763</v>
      </c>
      <c r="BW119" s="812"/>
      <c r="BX119" s="812"/>
      <c r="BY119" s="812"/>
      <c r="BZ119" s="812"/>
      <c r="CA119" s="812">
        <v>12469434</v>
      </c>
      <c r="CB119" s="812"/>
      <c r="CC119" s="812"/>
      <c r="CD119" s="812"/>
      <c r="CE119" s="812"/>
      <c r="CF119" s="715"/>
      <c r="CG119" s="716"/>
      <c r="CH119" s="716"/>
      <c r="CI119" s="716"/>
      <c r="CJ119" s="801"/>
      <c r="CK119" s="895"/>
      <c r="CL119" s="790"/>
      <c r="CM119" s="805" t="s">
        <v>402</v>
      </c>
      <c r="CN119" s="806"/>
      <c r="CO119" s="806"/>
      <c r="CP119" s="806"/>
      <c r="CQ119" s="806"/>
      <c r="CR119" s="806"/>
      <c r="CS119" s="806"/>
      <c r="CT119" s="806"/>
      <c r="CU119" s="806"/>
      <c r="CV119" s="806"/>
      <c r="CW119" s="806"/>
      <c r="CX119" s="806"/>
      <c r="CY119" s="806"/>
      <c r="CZ119" s="806"/>
      <c r="DA119" s="806"/>
      <c r="DB119" s="806"/>
      <c r="DC119" s="806"/>
      <c r="DD119" s="806"/>
      <c r="DE119" s="806"/>
      <c r="DF119" s="807"/>
      <c r="DG119" s="730" t="s">
        <v>61</v>
      </c>
      <c r="DH119" s="731"/>
      <c r="DI119" s="731"/>
      <c r="DJ119" s="731"/>
      <c r="DK119" s="732"/>
      <c r="DL119" s="733" t="s">
        <v>61</v>
      </c>
      <c r="DM119" s="731"/>
      <c r="DN119" s="731"/>
      <c r="DO119" s="731"/>
      <c r="DP119" s="732"/>
      <c r="DQ119" s="733" t="s">
        <v>61</v>
      </c>
      <c r="DR119" s="731"/>
      <c r="DS119" s="731"/>
      <c r="DT119" s="731"/>
      <c r="DU119" s="732"/>
      <c r="DV119" s="815" t="s">
        <v>61</v>
      </c>
      <c r="DW119" s="816"/>
      <c r="DX119" s="816"/>
      <c r="DY119" s="816"/>
      <c r="DZ119" s="817"/>
    </row>
    <row r="120" spans="1:130" s="89" customFormat="1" ht="26.25" customHeight="1" x14ac:dyDescent="0.15">
      <c r="A120" s="787"/>
      <c r="B120" s="788"/>
      <c r="C120" s="782" t="s">
        <v>379</v>
      </c>
      <c r="D120" s="719"/>
      <c r="E120" s="719"/>
      <c r="F120" s="719"/>
      <c r="G120" s="719"/>
      <c r="H120" s="719"/>
      <c r="I120" s="719"/>
      <c r="J120" s="719"/>
      <c r="K120" s="719"/>
      <c r="L120" s="719"/>
      <c r="M120" s="719"/>
      <c r="N120" s="719"/>
      <c r="O120" s="719"/>
      <c r="P120" s="719"/>
      <c r="Q120" s="719"/>
      <c r="R120" s="719"/>
      <c r="S120" s="719"/>
      <c r="T120" s="719"/>
      <c r="U120" s="719"/>
      <c r="V120" s="719"/>
      <c r="W120" s="719"/>
      <c r="X120" s="719"/>
      <c r="Y120" s="719"/>
      <c r="Z120" s="720"/>
      <c r="AA120" s="746" t="s">
        <v>61</v>
      </c>
      <c r="AB120" s="747"/>
      <c r="AC120" s="747"/>
      <c r="AD120" s="747"/>
      <c r="AE120" s="748"/>
      <c r="AF120" s="749" t="s">
        <v>61</v>
      </c>
      <c r="AG120" s="747"/>
      <c r="AH120" s="747"/>
      <c r="AI120" s="747"/>
      <c r="AJ120" s="748"/>
      <c r="AK120" s="749" t="s">
        <v>61</v>
      </c>
      <c r="AL120" s="747"/>
      <c r="AM120" s="747"/>
      <c r="AN120" s="747"/>
      <c r="AO120" s="748"/>
      <c r="AP120" s="791" t="s">
        <v>61</v>
      </c>
      <c r="AQ120" s="792"/>
      <c r="AR120" s="792"/>
      <c r="AS120" s="792"/>
      <c r="AT120" s="793"/>
      <c r="AU120" s="847" t="s">
        <v>403</v>
      </c>
      <c r="AV120" s="848"/>
      <c r="AW120" s="848"/>
      <c r="AX120" s="848"/>
      <c r="AY120" s="849"/>
      <c r="AZ120" s="827" t="s">
        <v>404</v>
      </c>
      <c r="BA120" s="775"/>
      <c r="BB120" s="775"/>
      <c r="BC120" s="775"/>
      <c r="BD120" s="775"/>
      <c r="BE120" s="775"/>
      <c r="BF120" s="775"/>
      <c r="BG120" s="775"/>
      <c r="BH120" s="775"/>
      <c r="BI120" s="775"/>
      <c r="BJ120" s="775"/>
      <c r="BK120" s="775"/>
      <c r="BL120" s="775"/>
      <c r="BM120" s="775"/>
      <c r="BN120" s="775"/>
      <c r="BO120" s="775"/>
      <c r="BP120" s="776"/>
      <c r="BQ120" s="828">
        <v>3789261</v>
      </c>
      <c r="BR120" s="809"/>
      <c r="BS120" s="809"/>
      <c r="BT120" s="809"/>
      <c r="BU120" s="809"/>
      <c r="BV120" s="809">
        <v>3874140</v>
      </c>
      <c r="BW120" s="809"/>
      <c r="BX120" s="809"/>
      <c r="BY120" s="809"/>
      <c r="BZ120" s="809"/>
      <c r="CA120" s="809">
        <v>4005656</v>
      </c>
      <c r="CB120" s="809"/>
      <c r="CC120" s="809"/>
      <c r="CD120" s="809"/>
      <c r="CE120" s="809"/>
      <c r="CF120" s="833">
        <v>93.4</v>
      </c>
      <c r="CG120" s="834"/>
      <c r="CH120" s="834"/>
      <c r="CI120" s="834"/>
      <c r="CJ120" s="834"/>
      <c r="CK120" s="835" t="s">
        <v>405</v>
      </c>
      <c r="CL120" s="819"/>
      <c r="CM120" s="819"/>
      <c r="CN120" s="819"/>
      <c r="CO120" s="820"/>
      <c r="CP120" s="839" t="s">
        <v>343</v>
      </c>
      <c r="CQ120" s="840"/>
      <c r="CR120" s="840"/>
      <c r="CS120" s="840"/>
      <c r="CT120" s="840"/>
      <c r="CU120" s="840"/>
      <c r="CV120" s="840"/>
      <c r="CW120" s="840"/>
      <c r="CX120" s="840"/>
      <c r="CY120" s="840"/>
      <c r="CZ120" s="840"/>
      <c r="DA120" s="840"/>
      <c r="DB120" s="840"/>
      <c r="DC120" s="840"/>
      <c r="DD120" s="840"/>
      <c r="DE120" s="840"/>
      <c r="DF120" s="841"/>
      <c r="DG120" s="828">
        <v>3339049</v>
      </c>
      <c r="DH120" s="809"/>
      <c r="DI120" s="809"/>
      <c r="DJ120" s="809"/>
      <c r="DK120" s="809"/>
      <c r="DL120" s="809">
        <v>3213177</v>
      </c>
      <c r="DM120" s="809"/>
      <c r="DN120" s="809"/>
      <c r="DO120" s="809"/>
      <c r="DP120" s="809"/>
      <c r="DQ120" s="809">
        <v>3182841</v>
      </c>
      <c r="DR120" s="809"/>
      <c r="DS120" s="809"/>
      <c r="DT120" s="809"/>
      <c r="DU120" s="809"/>
      <c r="DV120" s="810">
        <v>74.2</v>
      </c>
      <c r="DW120" s="810"/>
      <c r="DX120" s="810"/>
      <c r="DY120" s="810"/>
      <c r="DZ120" s="811"/>
    </row>
    <row r="121" spans="1:130" s="89" customFormat="1" ht="26.25" customHeight="1" x14ac:dyDescent="0.15">
      <c r="A121" s="787"/>
      <c r="B121" s="788"/>
      <c r="C121" s="830" t="s">
        <v>406</v>
      </c>
      <c r="D121" s="831"/>
      <c r="E121" s="831"/>
      <c r="F121" s="831"/>
      <c r="G121" s="831"/>
      <c r="H121" s="831"/>
      <c r="I121" s="831"/>
      <c r="J121" s="831"/>
      <c r="K121" s="831"/>
      <c r="L121" s="831"/>
      <c r="M121" s="831"/>
      <c r="N121" s="831"/>
      <c r="O121" s="831"/>
      <c r="P121" s="831"/>
      <c r="Q121" s="831"/>
      <c r="R121" s="831"/>
      <c r="S121" s="831"/>
      <c r="T121" s="831"/>
      <c r="U121" s="831"/>
      <c r="V121" s="831"/>
      <c r="W121" s="831"/>
      <c r="X121" s="831"/>
      <c r="Y121" s="831"/>
      <c r="Z121" s="832"/>
      <c r="AA121" s="746" t="s">
        <v>61</v>
      </c>
      <c r="AB121" s="747"/>
      <c r="AC121" s="747"/>
      <c r="AD121" s="747"/>
      <c r="AE121" s="748"/>
      <c r="AF121" s="749" t="s">
        <v>61</v>
      </c>
      <c r="AG121" s="747"/>
      <c r="AH121" s="747"/>
      <c r="AI121" s="747"/>
      <c r="AJ121" s="748"/>
      <c r="AK121" s="749" t="s">
        <v>61</v>
      </c>
      <c r="AL121" s="747"/>
      <c r="AM121" s="747"/>
      <c r="AN121" s="747"/>
      <c r="AO121" s="748"/>
      <c r="AP121" s="791" t="s">
        <v>61</v>
      </c>
      <c r="AQ121" s="792"/>
      <c r="AR121" s="792"/>
      <c r="AS121" s="792"/>
      <c r="AT121" s="793"/>
      <c r="AU121" s="850"/>
      <c r="AV121" s="851"/>
      <c r="AW121" s="851"/>
      <c r="AX121" s="851"/>
      <c r="AY121" s="852"/>
      <c r="AZ121" s="782" t="s">
        <v>407</v>
      </c>
      <c r="BA121" s="719"/>
      <c r="BB121" s="719"/>
      <c r="BC121" s="719"/>
      <c r="BD121" s="719"/>
      <c r="BE121" s="719"/>
      <c r="BF121" s="719"/>
      <c r="BG121" s="719"/>
      <c r="BH121" s="719"/>
      <c r="BI121" s="719"/>
      <c r="BJ121" s="719"/>
      <c r="BK121" s="719"/>
      <c r="BL121" s="719"/>
      <c r="BM121" s="719"/>
      <c r="BN121" s="719"/>
      <c r="BO121" s="719"/>
      <c r="BP121" s="720"/>
      <c r="BQ121" s="783">
        <v>1376743</v>
      </c>
      <c r="BR121" s="784"/>
      <c r="BS121" s="784"/>
      <c r="BT121" s="784"/>
      <c r="BU121" s="784"/>
      <c r="BV121" s="784">
        <v>1431829</v>
      </c>
      <c r="BW121" s="784"/>
      <c r="BX121" s="784"/>
      <c r="BY121" s="784"/>
      <c r="BZ121" s="784"/>
      <c r="CA121" s="784">
        <v>1475375</v>
      </c>
      <c r="CB121" s="784"/>
      <c r="CC121" s="784"/>
      <c r="CD121" s="784"/>
      <c r="CE121" s="784"/>
      <c r="CF121" s="842">
        <v>34.4</v>
      </c>
      <c r="CG121" s="843"/>
      <c r="CH121" s="843"/>
      <c r="CI121" s="843"/>
      <c r="CJ121" s="843"/>
      <c r="CK121" s="836"/>
      <c r="CL121" s="822"/>
      <c r="CM121" s="822"/>
      <c r="CN121" s="822"/>
      <c r="CO121" s="823"/>
      <c r="CP121" s="802" t="s">
        <v>345</v>
      </c>
      <c r="CQ121" s="803"/>
      <c r="CR121" s="803"/>
      <c r="CS121" s="803"/>
      <c r="CT121" s="803"/>
      <c r="CU121" s="803"/>
      <c r="CV121" s="803"/>
      <c r="CW121" s="803"/>
      <c r="CX121" s="803"/>
      <c r="CY121" s="803"/>
      <c r="CZ121" s="803"/>
      <c r="DA121" s="803"/>
      <c r="DB121" s="803"/>
      <c r="DC121" s="803"/>
      <c r="DD121" s="803"/>
      <c r="DE121" s="803"/>
      <c r="DF121" s="804"/>
      <c r="DG121" s="783">
        <v>60187</v>
      </c>
      <c r="DH121" s="784"/>
      <c r="DI121" s="784"/>
      <c r="DJ121" s="784"/>
      <c r="DK121" s="784"/>
      <c r="DL121" s="784">
        <v>47915</v>
      </c>
      <c r="DM121" s="784"/>
      <c r="DN121" s="784"/>
      <c r="DO121" s="784"/>
      <c r="DP121" s="784"/>
      <c r="DQ121" s="784">
        <v>36298</v>
      </c>
      <c r="DR121" s="784"/>
      <c r="DS121" s="784"/>
      <c r="DT121" s="784"/>
      <c r="DU121" s="784"/>
      <c r="DV121" s="761">
        <v>0.8</v>
      </c>
      <c r="DW121" s="761"/>
      <c r="DX121" s="761"/>
      <c r="DY121" s="761"/>
      <c r="DZ121" s="762"/>
    </row>
    <row r="122" spans="1:130" s="89" customFormat="1" ht="26.25" customHeight="1" x14ac:dyDescent="0.15">
      <c r="A122" s="787"/>
      <c r="B122" s="788"/>
      <c r="C122" s="782" t="s">
        <v>389</v>
      </c>
      <c r="D122" s="719"/>
      <c r="E122" s="719"/>
      <c r="F122" s="719"/>
      <c r="G122" s="719"/>
      <c r="H122" s="719"/>
      <c r="I122" s="719"/>
      <c r="J122" s="719"/>
      <c r="K122" s="719"/>
      <c r="L122" s="719"/>
      <c r="M122" s="719"/>
      <c r="N122" s="719"/>
      <c r="O122" s="719"/>
      <c r="P122" s="719"/>
      <c r="Q122" s="719"/>
      <c r="R122" s="719"/>
      <c r="S122" s="719"/>
      <c r="T122" s="719"/>
      <c r="U122" s="719"/>
      <c r="V122" s="719"/>
      <c r="W122" s="719"/>
      <c r="X122" s="719"/>
      <c r="Y122" s="719"/>
      <c r="Z122" s="720"/>
      <c r="AA122" s="746" t="s">
        <v>61</v>
      </c>
      <c r="AB122" s="747"/>
      <c r="AC122" s="747"/>
      <c r="AD122" s="747"/>
      <c r="AE122" s="748"/>
      <c r="AF122" s="749" t="s">
        <v>61</v>
      </c>
      <c r="AG122" s="747"/>
      <c r="AH122" s="747"/>
      <c r="AI122" s="747"/>
      <c r="AJ122" s="748"/>
      <c r="AK122" s="749" t="s">
        <v>61</v>
      </c>
      <c r="AL122" s="747"/>
      <c r="AM122" s="747"/>
      <c r="AN122" s="747"/>
      <c r="AO122" s="748"/>
      <c r="AP122" s="791" t="s">
        <v>61</v>
      </c>
      <c r="AQ122" s="792"/>
      <c r="AR122" s="792"/>
      <c r="AS122" s="792"/>
      <c r="AT122" s="793"/>
      <c r="AU122" s="850"/>
      <c r="AV122" s="851"/>
      <c r="AW122" s="851"/>
      <c r="AX122" s="851"/>
      <c r="AY122" s="852"/>
      <c r="AZ122" s="805" t="s">
        <v>408</v>
      </c>
      <c r="BA122" s="806"/>
      <c r="BB122" s="806"/>
      <c r="BC122" s="806"/>
      <c r="BD122" s="806"/>
      <c r="BE122" s="806"/>
      <c r="BF122" s="806"/>
      <c r="BG122" s="806"/>
      <c r="BH122" s="806"/>
      <c r="BI122" s="806"/>
      <c r="BJ122" s="806"/>
      <c r="BK122" s="806"/>
      <c r="BL122" s="806"/>
      <c r="BM122" s="806"/>
      <c r="BN122" s="806"/>
      <c r="BO122" s="806"/>
      <c r="BP122" s="807"/>
      <c r="BQ122" s="846">
        <v>6160988</v>
      </c>
      <c r="BR122" s="812"/>
      <c r="BS122" s="812"/>
      <c r="BT122" s="812"/>
      <c r="BU122" s="812"/>
      <c r="BV122" s="812">
        <v>6366493</v>
      </c>
      <c r="BW122" s="812"/>
      <c r="BX122" s="812"/>
      <c r="BY122" s="812"/>
      <c r="BZ122" s="812"/>
      <c r="CA122" s="812">
        <v>6236206</v>
      </c>
      <c r="CB122" s="812"/>
      <c r="CC122" s="812"/>
      <c r="CD122" s="812"/>
      <c r="CE122" s="812"/>
      <c r="CF122" s="813">
        <v>145.4</v>
      </c>
      <c r="CG122" s="814"/>
      <c r="CH122" s="814"/>
      <c r="CI122" s="814"/>
      <c r="CJ122" s="814"/>
      <c r="CK122" s="836"/>
      <c r="CL122" s="822"/>
      <c r="CM122" s="822"/>
      <c r="CN122" s="822"/>
      <c r="CO122" s="823"/>
      <c r="CP122" s="802" t="s">
        <v>341</v>
      </c>
      <c r="CQ122" s="803"/>
      <c r="CR122" s="803"/>
      <c r="CS122" s="803"/>
      <c r="CT122" s="803"/>
      <c r="CU122" s="803"/>
      <c r="CV122" s="803"/>
      <c r="CW122" s="803"/>
      <c r="CX122" s="803"/>
      <c r="CY122" s="803"/>
      <c r="CZ122" s="803"/>
      <c r="DA122" s="803"/>
      <c r="DB122" s="803"/>
      <c r="DC122" s="803"/>
      <c r="DD122" s="803"/>
      <c r="DE122" s="803"/>
      <c r="DF122" s="804"/>
      <c r="DG122" s="783">
        <v>4367</v>
      </c>
      <c r="DH122" s="784"/>
      <c r="DI122" s="784"/>
      <c r="DJ122" s="784"/>
      <c r="DK122" s="784"/>
      <c r="DL122" s="784">
        <v>6854</v>
      </c>
      <c r="DM122" s="784"/>
      <c r="DN122" s="784"/>
      <c r="DO122" s="784"/>
      <c r="DP122" s="784"/>
      <c r="DQ122" s="784">
        <v>9948</v>
      </c>
      <c r="DR122" s="784"/>
      <c r="DS122" s="784"/>
      <c r="DT122" s="784"/>
      <c r="DU122" s="784"/>
      <c r="DV122" s="761">
        <v>0.2</v>
      </c>
      <c r="DW122" s="761"/>
      <c r="DX122" s="761"/>
      <c r="DY122" s="761"/>
      <c r="DZ122" s="762"/>
    </row>
    <row r="123" spans="1:130" s="89" customFormat="1" ht="26.25" customHeight="1" x14ac:dyDescent="0.15">
      <c r="A123" s="787"/>
      <c r="B123" s="788"/>
      <c r="C123" s="782" t="s">
        <v>395</v>
      </c>
      <c r="D123" s="719"/>
      <c r="E123" s="719"/>
      <c r="F123" s="719"/>
      <c r="G123" s="719"/>
      <c r="H123" s="719"/>
      <c r="I123" s="719"/>
      <c r="J123" s="719"/>
      <c r="K123" s="719"/>
      <c r="L123" s="719"/>
      <c r="M123" s="719"/>
      <c r="N123" s="719"/>
      <c r="O123" s="719"/>
      <c r="P123" s="719"/>
      <c r="Q123" s="719"/>
      <c r="R123" s="719"/>
      <c r="S123" s="719"/>
      <c r="T123" s="719"/>
      <c r="U123" s="719"/>
      <c r="V123" s="719"/>
      <c r="W123" s="719"/>
      <c r="X123" s="719"/>
      <c r="Y123" s="719"/>
      <c r="Z123" s="720"/>
      <c r="AA123" s="746">
        <v>23081</v>
      </c>
      <c r="AB123" s="747"/>
      <c r="AC123" s="747"/>
      <c r="AD123" s="747"/>
      <c r="AE123" s="748"/>
      <c r="AF123" s="749">
        <v>21885</v>
      </c>
      <c r="AG123" s="747"/>
      <c r="AH123" s="747"/>
      <c r="AI123" s="747"/>
      <c r="AJ123" s="748"/>
      <c r="AK123" s="749">
        <v>21538</v>
      </c>
      <c r="AL123" s="747"/>
      <c r="AM123" s="747"/>
      <c r="AN123" s="747"/>
      <c r="AO123" s="748"/>
      <c r="AP123" s="791">
        <v>0.5</v>
      </c>
      <c r="AQ123" s="792"/>
      <c r="AR123" s="792"/>
      <c r="AS123" s="792"/>
      <c r="AT123" s="793"/>
      <c r="AU123" s="853"/>
      <c r="AV123" s="854"/>
      <c r="AW123" s="854"/>
      <c r="AX123" s="854"/>
      <c r="AY123" s="854"/>
      <c r="AZ123" s="110" t="s">
        <v>119</v>
      </c>
      <c r="BA123" s="110"/>
      <c r="BB123" s="110"/>
      <c r="BC123" s="110"/>
      <c r="BD123" s="110"/>
      <c r="BE123" s="110"/>
      <c r="BF123" s="110"/>
      <c r="BG123" s="110"/>
      <c r="BH123" s="110"/>
      <c r="BI123" s="110"/>
      <c r="BJ123" s="110"/>
      <c r="BK123" s="110"/>
      <c r="BL123" s="110"/>
      <c r="BM123" s="110"/>
      <c r="BN123" s="110"/>
      <c r="BO123" s="844" t="s">
        <v>409</v>
      </c>
      <c r="BP123" s="845"/>
      <c r="BQ123" s="799">
        <v>11326992</v>
      </c>
      <c r="BR123" s="800"/>
      <c r="BS123" s="800"/>
      <c r="BT123" s="800"/>
      <c r="BU123" s="800"/>
      <c r="BV123" s="800">
        <v>11672462</v>
      </c>
      <c r="BW123" s="800"/>
      <c r="BX123" s="800"/>
      <c r="BY123" s="800"/>
      <c r="BZ123" s="800"/>
      <c r="CA123" s="800">
        <v>11717237</v>
      </c>
      <c r="CB123" s="800"/>
      <c r="CC123" s="800"/>
      <c r="CD123" s="800"/>
      <c r="CE123" s="800"/>
      <c r="CF123" s="715"/>
      <c r="CG123" s="716"/>
      <c r="CH123" s="716"/>
      <c r="CI123" s="716"/>
      <c r="CJ123" s="801"/>
      <c r="CK123" s="836"/>
      <c r="CL123" s="822"/>
      <c r="CM123" s="822"/>
      <c r="CN123" s="822"/>
      <c r="CO123" s="823"/>
      <c r="CP123" s="802"/>
      <c r="CQ123" s="803"/>
      <c r="CR123" s="803"/>
      <c r="CS123" s="803"/>
      <c r="CT123" s="803"/>
      <c r="CU123" s="803"/>
      <c r="CV123" s="803"/>
      <c r="CW123" s="803"/>
      <c r="CX123" s="803"/>
      <c r="CY123" s="803"/>
      <c r="CZ123" s="803"/>
      <c r="DA123" s="803"/>
      <c r="DB123" s="803"/>
      <c r="DC123" s="803"/>
      <c r="DD123" s="803"/>
      <c r="DE123" s="803"/>
      <c r="DF123" s="804"/>
      <c r="DG123" s="746"/>
      <c r="DH123" s="747"/>
      <c r="DI123" s="747"/>
      <c r="DJ123" s="747"/>
      <c r="DK123" s="748"/>
      <c r="DL123" s="749"/>
      <c r="DM123" s="747"/>
      <c r="DN123" s="747"/>
      <c r="DO123" s="747"/>
      <c r="DP123" s="748"/>
      <c r="DQ123" s="749"/>
      <c r="DR123" s="747"/>
      <c r="DS123" s="747"/>
      <c r="DT123" s="747"/>
      <c r="DU123" s="748"/>
      <c r="DV123" s="791"/>
      <c r="DW123" s="792"/>
      <c r="DX123" s="792"/>
      <c r="DY123" s="792"/>
      <c r="DZ123" s="793"/>
    </row>
    <row r="124" spans="1:130" s="89" customFormat="1" ht="26.25" customHeight="1" thickBot="1" x14ac:dyDescent="0.2">
      <c r="A124" s="787"/>
      <c r="B124" s="788"/>
      <c r="C124" s="782" t="s">
        <v>398</v>
      </c>
      <c r="D124" s="719"/>
      <c r="E124" s="719"/>
      <c r="F124" s="719"/>
      <c r="G124" s="719"/>
      <c r="H124" s="719"/>
      <c r="I124" s="719"/>
      <c r="J124" s="719"/>
      <c r="K124" s="719"/>
      <c r="L124" s="719"/>
      <c r="M124" s="719"/>
      <c r="N124" s="719"/>
      <c r="O124" s="719"/>
      <c r="P124" s="719"/>
      <c r="Q124" s="719"/>
      <c r="R124" s="719"/>
      <c r="S124" s="719"/>
      <c r="T124" s="719"/>
      <c r="U124" s="719"/>
      <c r="V124" s="719"/>
      <c r="W124" s="719"/>
      <c r="X124" s="719"/>
      <c r="Y124" s="719"/>
      <c r="Z124" s="720"/>
      <c r="AA124" s="746" t="s">
        <v>61</v>
      </c>
      <c r="AB124" s="747"/>
      <c r="AC124" s="747"/>
      <c r="AD124" s="747"/>
      <c r="AE124" s="748"/>
      <c r="AF124" s="749" t="s">
        <v>61</v>
      </c>
      <c r="AG124" s="747"/>
      <c r="AH124" s="747"/>
      <c r="AI124" s="747"/>
      <c r="AJ124" s="748"/>
      <c r="AK124" s="749" t="s">
        <v>61</v>
      </c>
      <c r="AL124" s="747"/>
      <c r="AM124" s="747"/>
      <c r="AN124" s="747"/>
      <c r="AO124" s="748"/>
      <c r="AP124" s="791" t="s">
        <v>61</v>
      </c>
      <c r="AQ124" s="792"/>
      <c r="AR124" s="792"/>
      <c r="AS124" s="792"/>
      <c r="AT124" s="793"/>
      <c r="AU124" s="794" t="s">
        <v>410</v>
      </c>
      <c r="AV124" s="795"/>
      <c r="AW124" s="795"/>
      <c r="AX124" s="795"/>
      <c r="AY124" s="795"/>
      <c r="AZ124" s="795"/>
      <c r="BA124" s="795"/>
      <c r="BB124" s="795"/>
      <c r="BC124" s="795"/>
      <c r="BD124" s="795"/>
      <c r="BE124" s="795"/>
      <c r="BF124" s="795"/>
      <c r="BG124" s="795"/>
      <c r="BH124" s="795"/>
      <c r="BI124" s="795"/>
      <c r="BJ124" s="795"/>
      <c r="BK124" s="795"/>
      <c r="BL124" s="795"/>
      <c r="BM124" s="795"/>
      <c r="BN124" s="795"/>
      <c r="BO124" s="795"/>
      <c r="BP124" s="796"/>
      <c r="BQ124" s="797">
        <v>45.8</v>
      </c>
      <c r="BR124" s="798"/>
      <c r="BS124" s="798"/>
      <c r="BT124" s="798"/>
      <c r="BU124" s="798"/>
      <c r="BV124" s="798">
        <v>29.1</v>
      </c>
      <c r="BW124" s="798"/>
      <c r="BX124" s="798"/>
      <c r="BY124" s="798"/>
      <c r="BZ124" s="798"/>
      <c r="CA124" s="798">
        <v>17.5</v>
      </c>
      <c r="CB124" s="798"/>
      <c r="CC124" s="798"/>
      <c r="CD124" s="798"/>
      <c r="CE124" s="798"/>
      <c r="CF124" s="693"/>
      <c r="CG124" s="694"/>
      <c r="CH124" s="694"/>
      <c r="CI124" s="694"/>
      <c r="CJ124" s="829"/>
      <c r="CK124" s="837"/>
      <c r="CL124" s="837"/>
      <c r="CM124" s="837"/>
      <c r="CN124" s="837"/>
      <c r="CO124" s="838"/>
      <c r="CP124" s="802" t="s">
        <v>411</v>
      </c>
      <c r="CQ124" s="803"/>
      <c r="CR124" s="803"/>
      <c r="CS124" s="803"/>
      <c r="CT124" s="803"/>
      <c r="CU124" s="803"/>
      <c r="CV124" s="803"/>
      <c r="CW124" s="803"/>
      <c r="CX124" s="803"/>
      <c r="CY124" s="803"/>
      <c r="CZ124" s="803"/>
      <c r="DA124" s="803"/>
      <c r="DB124" s="803"/>
      <c r="DC124" s="803"/>
      <c r="DD124" s="803"/>
      <c r="DE124" s="803"/>
      <c r="DF124" s="804"/>
      <c r="DG124" s="730" t="s">
        <v>61</v>
      </c>
      <c r="DH124" s="731"/>
      <c r="DI124" s="731"/>
      <c r="DJ124" s="731"/>
      <c r="DK124" s="732"/>
      <c r="DL124" s="733" t="s">
        <v>61</v>
      </c>
      <c r="DM124" s="731"/>
      <c r="DN124" s="731"/>
      <c r="DO124" s="731"/>
      <c r="DP124" s="732"/>
      <c r="DQ124" s="733" t="s">
        <v>61</v>
      </c>
      <c r="DR124" s="731"/>
      <c r="DS124" s="731"/>
      <c r="DT124" s="731"/>
      <c r="DU124" s="732"/>
      <c r="DV124" s="815" t="s">
        <v>61</v>
      </c>
      <c r="DW124" s="816"/>
      <c r="DX124" s="816"/>
      <c r="DY124" s="816"/>
      <c r="DZ124" s="817"/>
    </row>
    <row r="125" spans="1:130" s="89" customFormat="1" ht="26.25" customHeight="1" x14ac:dyDescent="0.15">
      <c r="A125" s="787"/>
      <c r="B125" s="788"/>
      <c r="C125" s="782" t="s">
        <v>400</v>
      </c>
      <c r="D125" s="719"/>
      <c r="E125" s="719"/>
      <c r="F125" s="719"/>
      <c r="G125" s="719"/>
      <c r="H125" s="719"/>
      <c r="I125" s="719"/>
      <c r="J125" s="719"/>
      <c r="K125" s="719"/>
      <c r="L125" s="719"/>
      <c r="M125" s="719"/>
      <c r="N125" s="719"/>
      <c r="O125" s="719"/>
      <c r="P125" s="719"/>
      <c r="Q125" s="719"/>
      <c r="R125" s="719"/>
      <c r="S125" s="719"/>
      <c r="T125" s="719"/>
      <c r="U125" s="719"/>
      <c r="V125" s="719"/>
      <c r="W125" s="719"/>
      <c r="X125" s="719"/>
      <c r="Y125" s="719"/>
      <c r="Z125" s="720"/>
      <c r="AA125" s="746" t="s">
        <v>61</v>
      </c>
      <c r="AB125" s="747"/>
      <c r="AC125" s="747"/>
      <c r="AD125" s="747"/>
      <c r="AE125" s="748"/>
      <c r="AF125" s="749" t="s">
        <v>61</v>
      </c>
      <c r="AG125" s="747"/>
      <c r="AH125" s="747"/>
      <c r="AI125" s="747"/>
      <c r="AJ125" s="748"/>
      <c r="AK125" s="749" t="s">
        <v>61</v>
      </c>
      <c r="AL125" s="747"/>
      <c r="AM125" s="747"/>
      <c r="AN125" s="747"/>
      <c r="AO125" s="748"/>
      <c r="AP125" s="791" t="s">
        <v>61</v>
      </c>
      <c r="AQ125" s="792"/>
      <c r="AR125" s="792"/>
      <c r="AS125" s="792"/>
      <c r="AT125" s="793"/>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18" t="s">
        <v>412</v>
      </c>
      <c r="CL125" s="819"/>
      <c r="CM125" s="819"/>
      <c r="CN125" s="819"/>
      <c r="CO125" s="820"/>
      <c r="CP125" s="827" t="s">
        <v>413</v>
      </c>
      <c r="CQ125" s="775"/>
      <c r="CR125" s="775"/>
      <c r="CS125" s="775"/>
      <c r="CT125" s="775"/>
      <c r="CU125" s="775"/>
      <c r="CV125" s="775"/>
      <c r="CW125" s="775"/>
      <c r="CX125" s="775"/>
      <c r="CY125" s="775"/>
      <c r="CZ125" s="775"/>
      <c r="DA125" s="775"/>
      <c r="DB125" s="775"/>
      <c r="DC125" s="775"/>
      <c r="DD125" s="775"/>
      <c r="DE125" s="775"/>
      <c r="DF125" s="776"/>
      <c r="DG125" s="828" t="s">
        <v>61</v>
      </c>
      <c r="DH125" s="809"/>
      <c r="DI125" s="809"/>
      <c r="DJ125" s="809"/>
      <c r="DK125" s="809"/>
      <c r="DL125" s="809" t="s">
        <v>61</v>
      </c>
      <c r="DM125" s="809"/>
      <c r="DN125" s="809"/>
      <c r="DO125" s="809"/>
      <c r="DP125" s="809"/>
      <c r="DQ125" s="809" t="s">
        <v>61</v>
      </c>
      <c r="DR125" s="809"/>
      <c r="DS125" s="809"/>
      <c r="DT125" s="809"/>
      <c r="DU125" s="809"/>
      <c r="DV125" s="810" t="s">
        <v>61</v>
      </c>
      <c r="DW125" s="810"/>
      <c r="DX125" s="810"/>
      <c r="DY125" s="810"/>
      <c r="DZ125" s="811"/>
    </row>
    <row r="126" spans="1:130" s="89" customFormat="1" ht="26.25" customHeight="1" thickBot="1" x14ac:dyDescent="0.2">
      <c r="A126" s="787"/>
      <c r="B126" s="788"/>
      <c r="C126" s="782" t="s">
        <v>402</v>
      </c>
      <c r="D126" s="719"/>
      <c r="E126" s="719"/>
      <c r="F126" s="719"/>
      <c r="G126" s="719"/>
      <c r="H126" s="719"/>
      <c r="I126" s="719"/>
      <c r="J126" s="719"/>
      <c r="K126" s="719"/>
      <c r="L126" s="719"/>
      <c r="M126" s="719"/>
      <c r="N126" s="719"/>
      <c r="O126" s="719"/>
      <c r="P126" s="719"/>
      <c r="Q126" s="719"/>
      <c r="R126" s="719"/>
      <c r="S126" s="719"/>
      <c r="T126" s="719"/>
      <c r="U126" s="719"/>
      <c r="V126" s="719"/>
      <c r="W126" s="719"/>
      <c r="X126" s="719"/>
      <c r="Y126" s="719"/>
      <c r="Z126" s="720"/>
      <c r="AA126" s="746" t="s">
        <v>61</v>
      </c>
      <c r="AB126" s="747"/>
      <c r="AC126" s="747"/>
      <c r="AD126" s="747"/>
      <c r="AE126" s="748"/>
      <c r="AF126" s="749" t="s">
        <v>61</v>
      </c>
      <c r="AG126" s="747"/>
      <c r="AH126" s="747"/>
      <c r="AI126" s="747"/>
      <c r="AJ126" s="748"/>
      <c r="AK126" s="749" t="s">
        <v>61</v>
      </c>
      <c r="AL126" s="747"/>
      <c r="AM126" s="747"/>
      <c r="AN126" s="747"/>
      <c r="AO126" s="748"/>
      <c r="AP126" s="791" t="s">
        <v>61</v>
      </c>
      <c r="AQ126" s="792"/>
      <c r="AR126" s="792"/>
      <c r="AS126" s="792"/>
      <c r="AT126" s="793"/>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1"/>
      <c r="CL126" s="822"/>
      <c r="CM126" s="822"/>
      <c r="CN126" s="822"/>
      <c r="CO126" s="823"/>
      <c r="CP126" s="782" t="s">
        <v>414</v>
      </c>
      <c r="CQ126" s="719"/>
      <c r="CR126" s="719"/>
      <c r="CS126" s="719"/>
      <c r="CT126" s="719"/>
      <c r="CU126" s="719"/>
      <c r="CV126" s="719"/>
      <c r="CW126" s="719"/>
      <c r="CX126" s="719"/>
      <c r="CY126" s="719"/>
      <c r="CZ126" s="719"/>
      <c r="DA126" s="719"/>
      <c r="DB126" s="719"/>
      <c r="DC126" s="719"/>
      <c r="DD126" s="719"/>
      <c r="DE126" s="719"/>
      <c r="DF126" s="720"/>
      <c r="DG126" s="783">
        <v>125833</v>
      </c>
      <c r="DH126" s="784"/>
      <c r="DI126" s="784"/>
      <c r="DJ126" s="784"/>
      <c r="DK126" s="784"/>
      <c r="DL126" s="784">
        <v>259802</v>
      </c>
      <c r="DM126" s="784"/>
      <c r="DN126" s="784"/>
      <c r="DO126" s="784"/>
      <c r="DP126" s="784"/>
      <c r="DQ126" s="784">
        <v>263258</v>
      </c>
      <c r="DR126" s="784"/>
      <c r="DS126" s="784"/>
      <c r="DT126" s="784"/>
      <c r="DU126" s="784"/>
      <c r="DV126" s="761">
        <v>6.1</v>
      </c>
      <c r="DW126" s="761"/>
      <c r="DX126" s="761"/>
      <c r="DY126" s="761"/>
      <c r="DZ126" s="762"/>
    </row>
    <row r="127" spans="1:130" s="89" customFormat="1" ht="26.25" customHeight="1" x14ac:dyDescent="0.15">
      <c r="A127" s="789"/>
      <c r="B127" s="790"/>
      <c r="C127" s="805" t="s">
        <v>415</v>
      </c>
      <c r="D127" s="806"/>
      <c r="E127" s="806"/>
      <c r="F127" s="806"/>
      <c r="G127" s="806"/>
      <c r="H127" s="806"/>
      <c r="I127" s="806"/>
      <c r="J127" s="806"/>
      <c r="K127" s="806"/>
      <c r="L127" s="806"/>
      <c r="M127" s="806"/>
      <c r="N127" s="806"/>
      <c r="O127" s="806"/>
      <c r="P127" s="806"/>
      <c r="Q127" s="806"/>
      <c r="R127" s="806"/>
      <c r="S127" s="806"/>
      <c r="T127" s="806"/>
      <c r="U127" s="806"/>
      <c r="V127" s="806"/>
      <c r="W127" s="806"/>
      <c r="X127" s="806"/>
      <c r="Y127" s="806"/>
      <c r="Z127" s="807"/>
      <c r="AA127" s="746" t="s">
        <v>61</v>
      </c>
      <c r="AB127" s="747"/>
      <c r="AC127" s="747"/>
      <c r="AD127" s="747"/>
      <c r="AE127" s="748"/>
      <c r="AF127" s="749" t="s">
        <v>61</v>
      </c>
      <c r="AG127" s="747"/>
      <c r="AH127" s="747"/>
      <c r="AI127" s="747"/>
      <c r="AJ127" s="748"/>
      <c r="AK127" s="749" t="s">
        <v>61</v>
      </c>
      <c r="AL127" s="747"/>
      <c r="AM127" s="747"/>
      <c r="AN127" s="747"/>
      <c r="AO127" s="748"/>
      <c r="AP127" s="791" t="s">
        <v>61</v>
      </c>
      <c r="AQ127" s="792"/>
      <c r="AR127" s="792"/>
      <c r="AS127" s="792"/>
      <c r="AT127" s="793"/>
      <c r="AU127" s="91"/>
      <c r="AV127" s="91"/>
      <c r="AW127" s="91"/>
      <c r="AX127" s="808" t="s">
        <v>416</v>
      </c>
      <c r="AY127" s="779"/>
      <c r="AZ127" s="779"/>
      <c r="BA127" s="779"/>
      <c r="BB127" s="779"/>
      <c r="BC127" s="779"/>
      <c r="BD127" s="779"/>
      <c r="BE127" s="780"/>
      <c r="BF127" s="778" t="s">
        <v>417</v>
      </c>
      <c r="BG127" s="779"/>
      <c r="BH127" s="779"/>
      <c r="BI127" s="779"/>
      <c r="BJ127" s="779"/>
      <c r="BK127" s="779"/>
      <c r="BL127" s="780"/>
      <c r="BM127" s="778" t="s">
        <v>418</v>
      </c>
      <c r="BN127" s="779"/>
      <c r="BO127" s="779"/>
      <c r="BP127" s="779"/>
      <c r="BQ127" s="779"/>
      <c r="BR127" s="779"/>
      <c r="BS127" s="780"/>
      <c r="BT127" s="778" t="s">
        <v>419</v>
      </c>
      <c r="BU127" s="779"/>
      <c r="BV127" s="779"/>
      <c r="BW127" s="779"/>
      <c r="BX127" s="779"/>
      <c r="BY127" s="779"/>
      <c r="BZ127" s="781"/>
      <c r="CA127" s="91"/>
      <c r="CB127" s="91"/>
      <c r="CC127" s="91"/>
      <c r="CD127" s="114"/>
      <c r="CE127" s="114"/>
      <c r="CF127" s="114"/>
      <c r="CG127" s="91"/>
      <c r="CH127" s="91"/>
      <c r="CI127" s="91"/>
      <c r="CJ127" s="113"/>
      <c r="CK127" s="821"/>
      <c r="CL127" s="822"/>
      <c r="CM127" s="822"/>
      <c r="CN127" s="822"/>
      <c r="CO127" s="823"/>
      <c r="CP127" s="782" t="s">
        <v>420</v>
      </c>
      <c r="CQ127" s="719"/>
      <c r="CR127" s="719"/>
      <c r="CS127" s="719"/>
      <c r="CT127" s="719"/>
      <c r="CU127" s="719"/>
      <c r="CV127" s="719"/>
      <c r="CW127" s="719"/>
      <c r="CX127" s="719"/>
      <c r="CY127" s="719"/>
      <c r="CZ127" s="719"/>
      <c r="DA127" s="719"/>
      <c r="DB127" s="719"/>
      <c r="DC127" s="719"/>
      <c r="DD127" s="719"/>
      <c r="DE127" s="719"/>
      <c r="DF127" s="720"/>
      <c r="DG127" s="783" t="s">
        <v>61</v>
      </c>
      <c r="DH127" s="784"/>
      <c r="DI127" s="784"/>
      <c r="DJ127" s="784"/>
      <c r="DK127" s="784"/>
      <c r="DL127" s="784" t="s">
        <v>61</v>
      </c>
      <c r="DM127" s="784"/>
      <c r="DN127" s="784"/>
      <c r="DO127" s="784"/>
      <c r="DP127" s="784"/>
      <c r="DQ127" s="784" t="s">
        <v>61</v>
      </c>
      <c r="DR127" s="784"/>
      <c r="DS127" s="784"/>
      <c r="DT127" s="784"/>
      <c r="DU127" s="784"/>
      <c r="DV127" s="761" t="s">
        <v>61</v>
      </c>
      <c r="DW127" s="761"/>
      <c r="DX127" s="761"/>
      <c r="DY127" s="761"/>
      <c r="DZ127" s="762"/>
    </row>
    <row r="128" spans="1:130" s="89" customFormat="1" ht="26.25" customHeight="1" thickBot="1" x14ac:dyDescent="0.2">
      <c r="A128" s="763" t="s">
        <v>421</v>
      </c>
      <c r="B128" s="764"/>
      <c r="C128" s="764"/>
      <c r="D128" s="764"/>
      <c r="E128" s="764"/>
      <c r="F128" s="764"/>
      <c r="G128" s="764"/>
      <c r="H128" s="764"/>
      <c r="I128" s="764"/>
      <c r="J128" s="764"/>
      <c r="K128" s="764"/>
      <c r="L128" s="764"/>
      <c r="M128" s="764"/>
      <c r="N128" s="764"/>
      <c r="O128" s="764"/>
      <c r="P128" s="764"/>
      <c r="Q128" s="764"/>
      <c r="R128" s="764"/>
      <c r="S128" s="764"/>
      <c r="T128" s="764"/>
      <c r="U128" s="764"/>
      <c r="V128" s="764"/>
      <c r="W128" s="765" t="s">
        <v>422</v>
      </c>
      <c r="X128" s="765"/>
      <c r="Y128" s="765"/>
      <c r="Z128" s="766"/>
      <c r="AA128" s="767">
        <v>142922</v>
      </c>
      <c r="AB128" s="768"/>
      <c r="AC128" s="768"/>
      <c r="AD128" s="768"/>
      <c r="AE128" s="769"/>
      <c r="AF128" s="770">
        <v>143274</v>
      </c>
      <c r="AG128" s="768"/>
      <c r="AH128" s="768"/>
      <c r="AI128" s="768"/>
      <c r="AJ128" s="769"/>
      <c r="AK128" s="770">
        <v>143946</v>
      </c>
      <c r="AL128" s="768"/>
      <c r="AM128" s="768"/>
      <c r="AN128" s="768"/>
      <c r="AO128" s="769"/>
      <c r="AP128" s="771"/>
      <c r="AQ128" s="772"/>
      <c r="AR128" s="772"/>
      <c r="AS128" s="772"/>
      <c r="AT128" s="773"/>
      <c r="AU128" s="91"/>
      <c r="AV128" s="91"/>
      <c r="AW128" s="91"/>
      <c r="AX128" s="774" t="s">
        <v>423</v>
      </c>
      <c r="AY128" s="775"/>
      <c r="AZ128" s="775"/>
      <c r="BA128" s="775"/>
      <c r="BB128" s="775"/>
      <c r="BC128" s="775"/>
      <c r="BD128" s="775"/>
      <c r="BE128" s="776"/>
      <c r="BF128" s="753" t="s">
        <v>61</v>
      </c>
      <c r="BG128" s="754"/>
      <c r="BH128" s="754"/>
      <c r="BI128" s="754"/>
      <c r="BJ128" s="754"/>
      <c r="BK128" s="754"/>
      <c r="BL128" s="777"/>
      <c r="BM128" s="753">
        <v>15</v>
      </c>
      <c r="BN128" s="754"/>
      <c r="BO128" s="754"/>
      <c r="BP128" s="754"/>
      <c r="BQ128" s="754"/>
      <c r="BR128" s="754"/>
      <c r="BS128" s="777"/>
      <c r="BT128" s="753">
        <v>20</v>
      </c>
      <c r="BU128" s="754"/>
      <c r="BV128" s="754"/>
      <c r="BW128" s="754"/>
      <c r="BX128" s="754"/>
      <c r="BY128" s="754"/>
      <c r="BZ128" s="755"/>
      <c r="CA128" s="114"/>
      <c r="CB128" s="114"/>
      <c r="CC128" s="114"/>
      <c r="CD128" s="114"/>
      <c r="CE128" s="114"/>
      <c r="CF128" s="114"/>
      <c r="CG128" s="91"/>
      <c r="CH128" s="91"/>
      <c r="CI128" s="91"/>
      <c r="CJ128" s="113"/>
      <c r="CK128" s="824"/>
      <c r="CL128" s="825"/>
      <c r="CM128" s="825"/>
      <c r="CN128" s="825"/>
      <c r="CO128" s="826"/>
      <c r="CP128" s="756" t="s">
        <v>424</v>
      </c>
      <c r="CQ128" s="697"/>
      <c r="CR128" s="697"/>
      <c r="CS128" s="697"/>
      <c r="CT128" s="697"/>
      <c r="CU128" s="697"/>
      <c r="CV128" s="697"/>
      <c r="CW128" s="697"/>
      <c r="CX128" s="697"/>
      <c r="CY128" s="697"/>
      <c r="CZ128" s="697"/>
      <c r="DA128" s="697"/>
      <c r="DB128" s="697"/>
      <c r="DC128" s="697"/>
      <c r="DD128" s="697"/>
      <c r="DE128" s="697"/>
      <c r="DF128" s="698"/>
      <c r="DG128" s="757">
        <v>3669</v>
      </c>
      <c r="DH128" s="758"/>
      <c r="DI128" s="758"/>
      <c r="DJ128" s="758"/>
      <c r="DK128" s="758"/>
      <c r="DL128" s="758">
        <v>3218</v>
      </c>
      <c r="DM128" s="758"/>
      <c r="DN128" s="758"/>
      <c r="DO128" s="758"/>
      <c r="DP128" s="758"/>
      <c r="DQ128" s="758">
        <v>2866</v>
      </c>
      <c r="DR128" s="758"/>
      <c r="DS128" s="758"/>
      <c r="DT128" s="758"/>
      <c r="DU128" s="758"/>
      <c r="DV128" s="759">
        <v>0.1</v>
      </c>
      <c r="DW128" s="759"/>
      <c r="DX128" s="759"/>
      <c r="DY128" s="759"/>
      <c r="DZ128" s="760"/>
    </row>
    <row r="129" spans="1:131" s="89" customFormat="1" ht="26.25" customHeight="1" x14ac:dyDescent="0.15">
      <c r="A129" s="741" t="s">
        <v>42</v>
      </c>
      <c r="B129" s="742"/>
      <c r="C129" s="742"/>
      <c r="D129" s="742"/>
      <c r="E129" s="742"/>
      <c r="F129" s="742"/>
      <c r="G129" s="742"/>
      <c r="H129" s="742"/>
      <c r="I129" s="742"/>
      <c r="J129" s="742"/>
      <c r="K129" s="742"/>
      <c r="L129" s="742"/>
      <c r="M129" s="742"/>
      <c r="N129" s="742"/>
      <c r="O129" s="742"/>
      <c r="P129" s="742"/>
      <c r="Q129" s="742"/>
      <c r="R129" s="742"/>
      <c r="S129" s="742"/>
      <c r="T129" s="742"/>
      <c r="U129" s="742"/>
      <c r="V129" s="742"/>
      <c r="W129" s="743" t="s">
        <v>425</v>
      </c>
      <c r="X129" s="744"/>
      <c r="Y129" s="744"/>
      <c r="Z129" s="745"/>
      <c r="AA129" s="746">
        <v>4996029</v>
      </c>
      <c r="AB129" s="747"/>
      <c r="AC129" s="747"/>
      <c r="AD129" s="747"/>
      <c r="AE129" s="748"/>
      <c r="AF129" s="749">
        <v>4814555</v>
      </c>
      <c r="AG129" s="747"/>
      <c r="AH129" s="747"/>
      <c r="AI129" s="747"/>
      <c r="AJ129" s="748"/>
      <c r="AK129" s="749">
        <v>4853121</v>
      </c>
      <c r="AL129" s="747"/>
      <c r="AM129" s="747"/>
      <c r="AN129" s="747"/>
      <c r="AO129" s="748"/>
      <c r="AP129" s="750"/>
      <c r="AQ129" s="751"/>
      <c r="AR129" s="751"/>
      <c r="AS129" s="751"/>
      <c r="AT129" s="752"/>
      <c r="AU129" s="92"/>
      <c r="AV129" s="92"/>
      <c r="AW129" s="92"/>
      <c r="AX129" s="718" t="s">
        <v>426</v>
      </c>
      <c r="AY129" s="719"/>
      <c r="AZ129" s="719"/>
      <c r="BA129" s="719"/>
      <c r="BB129" s="719"/>
      <c r="BC129" s="719"/>
      <c r="BD129" s="719"/>
      <c r="BE129" s="720"/>
      <c r="BF129" s="737" t="s">
        <v>61</v>
      </c>
      <c r="BG129" s="738"/>
      <c r="BH129" s="738"/>
      <c r="BI129" s="738"/>
      <c r="BJ129" s="738"/>
      <c r="BK129" s="738"/>
      <c r="BL129" s="739"/>
      <c r="BM129" s="737">
        <v>20</v>
      </c>
      <c r="BN129" s="738"/>
      <c r="BO129" s="738"/>
      <c r="BP129" s="738"/>
      <c r="BQ129" s="738"/>
      <c r="BR129" s="738"/>
      <c r="BS129" s="739"/>
      <c r="BT129" s="737">
        <v>30</v>
      </c>
      <c r="BU129" s="738"/>
      <c r="BV129" s="738"/>
      <c r="BW129" s="738"/>
      <c r="BX129" s="738"/>
      <c r="BY129" s="738"/>
      <c r="BZ129" s="740"/>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41" t="s">
        <v>427</v>
      </c>
      <c r="B130" s="742"/>
      <c r="C130" s="742"/>
      <c r="D130" s="742"/>
      <c r="E130" s="742"/>
      <c r="F130" s="742"/>
      <c r="G130" s="742"/>
      <c r="H130" s="742"/>
      <c r="I130" s="742"/>
      <c r="J130" s="742"/>
      <c r="K130" s="742"/>
      <c r="L130" s="742"/>
      <c r="M130" s="742"/>
      <c r="N130" s="742"/>
      <c r="O130" s="742"/>
      <c r="P130" s="742"/>
      <c r="Q130" s="742"/>
      <c r="R130" s="742"/>
      <c r="S130" s="742"/>
      <c r="T130" s="742"/>
      <c r="U130" s="742"/>
      <c r="V130" s="742"/>
      <c r="W130" s="743" t="s">
        <v>428</v>
      </c>
      <c r="X130" s="744"/>
      <c r="Y130" s="744"/>
      <c r="Z130" s="745"/>
      <c r="AA130" s="746">
        <v>612719</v>
      </c>
      <c r="AB130" s="747"/>
      <c r="AC130" s="747"/>
      <c r="AD130" s="747"/>
      <c r="AE130" s="748"/>
      <c r="AF130" s="749">
        <v>589616</v>
      </c>
      <c r="AG130" s="747"/>
      <c r="AH130" s="747"/>
      <c r="AI130" s="747"/>
      <c r="AJ130" s="748"/>
      <c r="AK130" s="749">
        <v>562687</v>
      </c>
      <c r="AL130" s="747"/>
      <c r="AM130" s="747"/>
      <c r="AN130" s="747"/>
      <c r="AO130" s="748"/>
      <c r="AP130" s="750"/>
      <c r="AQ130" s="751"/>
      <c r="AR130" s="751"/>
      <c r="AS130" s="751"/>
      <c r="AT130" s="752"/>
      <c r="AU130" s="92"/>
      <c r="AV130" s="92"/>
      <c r="AW130" s="92"/>
      <c r="AX130" s="718" t="s">
        <v>429</v>
      </c>
      <c r="AY130" s="719"/>
      <c r="AZ130" s="719"/>
      <c r="BA130" s="719"/>
      <c r="BB130" s="719"/>
      <c r="BC130" s="719"/>
      <c r="BD130" s="719"/>
      <c r="BE130" s="720"/>
      <c r="BF130" s="721">
        <v>9.1</v>
      </c>
      <c r="BG130" s="722"/>
      <c r="BH130" s="722"/>
      <c r="BI130" s="722"/>
      <c r="BJ130" s="722"/>
      <c r="BK130" s="722"/>
      <c r="BL130" s="723"/>
      <c r="BM130" s="721">
        <v>25</v>
      </c>
      <c r="BN130" s="722"/>
      <c r="BO130" s="722"/>
      <c r="BP130" s="722"/>
      <c r="BQ130" s="722"/>
      <c r="BR130" s="722"/>
      <c r="BS130" s="723"/>
      <c r="BT130" s="721">
        <v>35</v>
      </c>
      <c r="BU130" s="722"/>
      <c r="BV130" s="722"/>
      <c r="BW130" s="722"/>
      <c r="BX130" s="722"/>
      <c r="BY130" s="722"/>
      <c r="BZ130" s="724"/>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25"/>
      <c r="B131" s="726"/>
      <c r="C131" s="726"/>
      <c r="D131" s="726"/>
      <c r="E131" s="726"/>
      <c r="F131" s="726"/>
      <c r="G131" s="726"/>
      <c r="H131" s="726"/>
      <c r="I131" s="726"/>
      <c r="J131" s="726"/>
      <c r="K131" s="726"/>
      <c r="L131" s="726"/>
      <c r="M131" s="726"/>
      <c r="N131" s="726"/>
      <c r="O131" s="726"/>
      <c r="P131" s="726"/>
      <c r="Q131" s="726"/>
      <c r="R131" s="726"/>
      <c r="S131" s="726"/>
      <c r="T131" s="726"/>
      <c r="U131" s="726"/>
      <c r="V131" s="726"/>
      <c r="W131" s="727" t="s">
        <v>430</v>
      </c>
      <c r="X131" s="728"/>
      <c r="Y131" s="728"/>
      <c r="Z131" s="729"/>
      <c r="AA131" s="730">
        <v>4383310</v>
      </c>
      <c r="AB131" s="731"/>
      <c r="AC131" s="731"/>
      <c r="AD131" s="731"/>
      <c r="AE131" s="732"/>
      <c r="AF131" s="733">
        <v>4224939</v>
      </c>
      <c r="AG131" s="731"/>
      <c r="AH131" s="731"/>
      <c r="AI131" s="731"/>
      <c r="AJ131" s="732"/>
      <c r="AK131" s="733">
        <v>4290434</v>
      </c>
      <c r="AL131" s="731"/>
      <c r="AM131" s="731"/>
      <c r="AN131" s="731"/>
      <c r="AO131" s="732"/>
      <c r="AP131" s="734"/>
      <c r="AQ131" s="735"/>
      <c r="AR131" s="735"/>
      <c r="AS131" s="735"/>
      <c r="AT131" s="736"/>
      <c r="AU131" s="92"/>
      <c r="AV131" s="92"/>
      <c r="AW131" s="92"/>
      <c r="AX131" s="696" t="s">
        <v>431</v>
      </c>
      <c r="AY131" s="697"/>
      <c r="AZ131" s="697"/>
      <c r="BA131" s="697"/>
      <c r="BB131" s="697"/>
      <c r="BC131" s="697"/>
      <c r="BD131" s="697"/>
      <c r="BE131" s="698"/>
      <c r="BF131" s="699">
        <v>17.5</v>
      </c>
      <c r="BG131" s="700"/>
      <c r="BH131" s="700"/>
      <c r="BI131" s="700"/>
      <c r="BJ131" s="700"/>
      <c r="BK131" s="700"/>
      <c r="BL131" s="701"/>
      <c r="BM131" s="699">
        <v>350</v>
      </c>
      <c r="BN131" s="700"/>
      <c r="BO131" s="700"/>
      <c r="BP131" s="700"/>
      <c r="BQ131" s="700"/>
      <c r="BR131" s="700"/>
      <c r="BS131" s="701"/>
      <c r="BT131" s="702"/>
      <c r="BU131" s="703"/>
      <c r="BV131" s="703"/>
      <c r="BW131" s="703"/>
      <c r="BX131" s="703"/>
      <c r="BY131" s="703"/>
      <c r="BZ131" s="704"/>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05" t="s">
        <v>432</v>
      </c>
      <c r="B132" s="706"/>
      <c r="C132" s="706"/>
      <c r="D132" s="706"/>
      <c r="E132" s="706"/>
      <c r="F132" s="706"/>
      <c r="G132" s="706"/>
      <c r="H132" s="706"/>
      <c r="I132" s="706"/>
      <c r="J132" s="706"/>
      <c r="K132" s="706"/>
      <c r="L132" s="706"/>
      <c r="M132" s="706"/>
      <c r="N132" s="706"/>
      <c r="O132" s="706"/>
      <c r="P132" s="706"/>
      <c r="Q132" s="706"/>
      <c r="R132" s="706"/>
      <c r="S132" s="706"/>
      <c r="T132" s="706"/>
      <c r="U132" s="706"/>
      <c r="V132" s="709" t="s">
        <v>433</v>
      </c>
      <c r="W132" s="709"/>
      <c r="X132" s="709"/>
      <c r="Y132" s="709"/>
      <c r="Z132" s="710"/>
      <c r="AA132" s="711">
        <v>8.2795421719999993</v>
      </c>
      <c r="AB132" s="712"/>
      <c r="AC132" s="712"/>
      <c r="AD132" s="712"/>
      <c r="AE132" s="713"/>
      <c r="AF132" s="714">
        <v>9.1115871730000002</v>
      </c>
      <c r="AG132" s="712"/>
      <c r="AH132" s="712"/>
      <c r="AI132" s="712"/>
      <c r="AJ132" s="713"/>
      <c r="AK132" s="714">
        <v>10.03329733</v>
      </c>
      <c r="AL132" s="712"/>
      <c r="AM132" s="712"/>
      <c r="AN132" s="712"/>
      <c r="AO132" s="713"/>
      <c r="AP132" s="715"/>
      <c r="AQ132" s="716"/>
      <c r="AR132" s="716"/>
      <c r="AS132" s="716"/>
      <c r="AT132" s="717"/>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07"/>
      <c r="B133" s="708"/>
      <c r="C133" s="708"/>
      <c r="D133" s="708"/>
      <c r="E133" s="708"/>
      <c r="F133" s="708"/>
      <c r="G133" s="708"/>
      <c r="H133" s="708"/>
      <c r="I133" s="708"/>
      <c r="J133" s="708"/>
      <c r="K133" s="708"/>
      <c r="L133" s="708"/>
      <c r="M133" s="708"/>
      <c r="N133" s="708"/>
      <c r="O133" s="708"/>
      <c r="P133" s="708"/>
      <c r="Q133" s="708"/>
      <c r="R133" s="708"/>
      <c r="S133" s="708"/>
      <c r="T133" s="708"/>
      <c r="U133" s="708"/>
      <c r="V133" s="688" t="s">
        <v>434</v>
      </c>
      <c r="W133" s="688"/>
      <c r="X133" s="688"/>
      <c r="Y133" s="688"/>
      <c r="Z133" s="689"/>
      <c r="AA133" s="690">
        <v>8.8000000000000007</v>
      </c>
      <c r="AB133" s="691"/>
      <c r="AC133" s="691"/>
      <c r="AD133" s="691"/>
      <c r="AE133" s="692"/>
      <c r="AF133" s="690">
        <v>8.8000000000000007</v>
      </c>
      <c r="AG133" s="691"/>
      <c r="AH133" s="691"/>
      <c r="AI133" s="691"/>
      <c r="AJ133" s="692"/>
      <c r="AK133" s="690">
        <v>9.1</v>
      </c>
      <c r="AL133" s="691"/>
      <c r="AM133" s="691"/>
      <c r="AN133" s="691"/>
      <c r="AO133" s="692"/>
      <c r="AP133" s="693"/>
      <c r="AQ133" s="694"/>
      <c r="AR133" s="694"/>
      <c r="AS133" s="694"/>
      <c r="AT133" s="695"/>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YKQvjvVCi5LKEto1LGqlKzz1Q+OnQCnX7gbyNUtBdh8mH9sXBixVjOqaSMAfYnB83mby/04BPImoKB9bxlAhnQ==" saltValue="4d4rsE84vgh8sihd34xl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0BB97-2ABB-44BE-9380-40B8347752E6}">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B3tn/fg9JjE9UOfbdKiH4vmu3pSRyHyh5AdSAQEWEDm4GnlGAplmrIE36jeIYWxqM0mf2tinv2LPELAEx/7kXg==" saltValue="C6VlWST0Anv47fwARilD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54678-A448-47D8-9823-8E33EEA89A16}">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k9QPt7V94YI/2firZei4OaXIEa7jdB3r/iDzUOwQsudS7WspkWWAU7NkUxoYfcx0Pnq4smNqQ+HLMI33FsQBw==" saltValue="KHi9Iubrqg0sKHQmQMfeq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0298A-EE7B-487B-8C92-27C9AFE4DEDB}">
  <sheetPr>
    <pageSetUpPr fitToPage="1"/>
  </sheetPr>
  <dimension ref="A1:AZ67"/>
  <sheetViews>
    <sheetView showGridLines="0" view="pageBreakPreview" zoomScale="85" zoomScaleSheetLayoutView="85"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435</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436</v>
      </c>
      <c r="AL6" s="118"/>
      <c r="AM6" s="118"/>
      <c r="AN6" s="118"/>
    </row>
    <row r="7" spans="1:46" ht="13.5" customHeight="1" x14ac:dyDescent="0.15">
      <c r="A7" s="10"/>
      <c r="AK7" s="119"/>
      <c r="AL7" s="120"/>
      <c r="AM7" s="120"/>
      <c r="AN7" s="121"/>
      <c r="AO7" s="1095" t="s">
        <v>437</v>
      </c>
      <c r="AP7" s="122"/>
      <c r="AQ7" s="123" t="s">
        <v>438</v>
      </c>
      <c r="AR7" s="124"/>
    </row>
    <row r="8" spans="1:46" x14ac:dyDescent="0.15">
      <c r="A8" s="10"/>
      <c r="AK8" s="125"/>
      <c r="AL8" s="126"/>
      <c r="AM8" s="126"/>
      <c r="AN8" s="127"/>
      <c r="AO8" s="1096"/>
      <c r="AP8" s="128" t="s">
        <v>439</v>
      </c>
      <c r="AQ8" s="129" t="s">
        <v>440</v>
      </c>
      <c r="AR8" s="130" t="s">
        <v>441</v>
      </c>
    </row>
    <row r="9" spans="1:46" x14ac:dyDescent="0.15">
      <c r="A9" s="10"/>
      <c r="AK9" s="1107" t="s">
        <v>442</v>
      </c>
      <c r="AL9" s="1108"/>
      <c r="AM9" s="1108"/>
      <c r="AN9" s="1109"/>
      <c r="AO9" s="131">
        <v>1376313</v>
      </c>
      <c r="AP9" s="131">
        <v>80960</v>
      </c>
      <c r="AQ9" s="132">
        <v>102178</v>
      </c>
      <c r="AR9" s="133">
        <v>-20.8</v>
      </c>
    </row>
    <row r="10" spans="1:46" ht="13.5" customHeight="1" x14ac:dyDescent="0.15">
      <c r="A10" s="10"/>
      <c r="AK10" s="1107" t="s">
        <v>443</v>
      </c>
      <c r="AL10" s="1108"/>
      <c r="AM10" s="1108"/>
      <c r="AN10" s="1109"/>
      <c r="AO10" s="134">
        <v>262683</v>
      </c>
      <c r="AP10" s="134">
        <v>15452</v>
      </c>
      <c r="AQ10" s="135">
        <v>12375</v>
      </c>
      <c r="AR10" s="136">
        <v>24.9</v>
      </c>
    </row>
    <row r="11" spans="1:46" ht="13.5" customHeight="1" x14ac:dyDescent="0.15">
      <c r="A11" s="10"/>
      <c r="AK11" s="1107" t="s">
        <v>444</v>
      </c>
      <c r="AL11" s="1108"/>
      <c r="AM11" s="1108"/>
      <c r="AN11" s="1109"/>
      <c r="AO11" s="134" t="s">
        <v>321</v>
      </c>
      <c r="AP11" s="134" t="s">
        <v>321</v>
      </c>
      <c r="AQ11" s="135">
        <v>998</v>
      </c>
      <c r="AR11" s="136" t="s">
        <v>321</v>
      </c>
    </row>
    <row r="12" spans="1:46" ht="13.5" customHeight="1" x14ac:dyDescent="0.15">
      <c r="A12" s="10"/>
      <c r="AK12" s="1107" t="s">
        <v>445</v>
      </c>
      <c r="AL12" s="1108"/>
      <c r="AM12" s="1108"/>
      <c r="AN12" s="1109"/>
      <c r="AO12" s="134" t="s">
        <v>321</v>
      </c>
      <c r="AP12" s="134" t="s">
        <v>321</v>
      </c>
      <c r="AQ12" s="135">
        <v>0</v>
      </c>
      <c r="AR12" s="136" t="s">
        <v>321</v>
      </c>
    </row>
    <row r="13" spans="1:46" ht="13.5" customHeight="1" x14ac:dyDescent="0.15">
      <c r="A13" s="10"/>
      <c r="AK13" s="1107" t="s">
        <v>446</v>
      </c>
      <c r="AL13" s="1108"/>
      <c r="AM13" s="1108"/>
      <c r="AN13" s="1109"/>
      <c r="AO13" s="134">
        <v>80609</v>
      </c>
      <c r="AP13" s="134">
        <v>4742</v>
      </c>
      <c r="AQ13" s="135">
        <v>3569</v>
      </c>
      <c r="AR13" s="136">
        <v>32.9</v>
      </c>
    </row>
    <row r="14" spans="1:46" ht="13.5" customHeight="1" x14ac:dyDescent="0.15">
      <c r="A14" s="10"/>
      <c r="AK14" s="1107" t="s">
        <v>447</v>
      </c>
      <c r="AL14" s="1108"/>
      <c r="AM14" s="1108"/>
      <c r="AN14" s="1109"/>
      <c r="AO14" s="134">
        <v>19190</v>
      </c>
      <c r="AP14" s="134">
        <v>1129</v>
      </c>
      <c r="AQ14" s="135">
        <v>2201</v>
      </c>
      <c r="AR14" s="136">
        <v>-48.7</v>
      </c>
    </row>
    <row r="15" spans="1:46" ht="13.5" customHeight="1" x14ac:dyDescent="0.15">
      <c r="A15" s="10"/>
      <c r="AK15" s="1110" t="s">
        <v>448</v>
      </c>
      <c r="AL15" s="1111"/>
      <c r="AM15" s="1111"/>
      <c r="AN15" s="1112"/>
      <c r="AO15" s="134">
        <v>-103038</v>
      </c>
      <c r="AP15" s="134">
        <v>-6061</v>
      </c>
      <c r="AQ15" s="135">
        <v>-6242</v>
      </c>
      <c r="AR15" s="136">
        <v>-2.9</v>
      </c>
    </row>
    <row r="16" spans="1:46" x14ac:dyDescent="0.15">
      <c r="A16" s="10"/>
      <c r="AK16" s="1110" t="s">
        <v>119</v>
      </c>
      <c r="AL16" s="1111"/>
      <c r="AM16" s="1111"/>
      <c r="AN16" s="1112"/>
      <c r="AO16" s="134">
        <v>1635757</v>
      </c>
      <c r="AP16" s="134">
        <v>96221</v>
      </c>
      <c r="AQ16" s="135">
        <v>115079</v>
      </c>
      <c r="AR16" s="136">
        <v>-16.399999999999999</v>
      </c>
    </row>
    <row r="17" spans="1:46" x14ac:dyDescent="0.15">
      <c r="A17" s="10"/>
    </row>
    <row r="18" spans="1:46" x14ac:dyDescent="0.15">
      <c r="A18" s="10"/>
      <c r="AQ18" s="137"/>
      <c r="AR18" s="137"/>
    </row>
    <row r="19" spans="1:46" x14ac:dyDescent="0.15">
      <c r="A19" s="10"/>
      <c r="AK19" s="3" t="s">
        <v>449</v>
      </c>
    </row>
    <row r="20" spans="1:46" x14ac:dyDescent="0.15">
      <c r="A20" s="10"/>
      <c r="AK20" s="138"/>
      <c r="AL20" s="139"/>
      <c r="AM20" s="139"/>
      <c r="AN20" s="140"/>
      <c r="AO20" s="141" t="s">
        <v>450</v>
      </c>
      <c r="AP20" s="142" t="s">
        <v>451</v>
      </c>
      <c r="AQ20" s="143" t="s">
        <v>452</v>
      </c>
      <c r="AR20" s="144"/>
    </row>
    <row r="21" spans="1:46" s="118" customFormat="1" x14ac:dyDescent="0.15">
      <c r="A21" s="145"/>
      <c r="AK21" s="1113" t="s">
        <v>453</v>
      </c>
      <c r="AL21" s="1114"/>
      <c r="AM21" s="1114"/>
      <c r="AN21" s="1115"/>
      <c r="AO21" s="146">
        <v>7.76</v>
      </c>
      <c r="AP21" s="147">
        <v>9.93</v>
      </c>
      <c r="AQ21" s="148">
        <v>-2.17</v>
      </c>
      <c r="AS21" s="149"/>
      <c r="AT21" s="145"/>
    </row>
    <row r="22" spans="1:46" s="118" customFormat="1" x14ac:dyDescent="0.15">
      <c r="A22" s="145"/>
      <c r="AK22" s="1113" t="s">
        <v>454</v>
      </c>
      <c r="AL22" s="1114"/>
      <c r="AM22" s="1114"/>
      <c r="AN22" s="1115"/>
      <c r="AO22" s="150">
        <v>96.6</v>
      </c>
      <c r="AP22" s="151">
        <v>96.1</v>
      </c>
      <c r="AQ22" s="152">
        <v>0.5</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106" t="s">
        <v>455</v>
      </c>
      <c r="B26" s="1106"/>
      <c r="C26" s="1106"/>
      <c r="D26" s="1106"/>
      <c r="E26" s="1106"/>
      <c r="F26" s="1106"/>
      <c r="G26" s="1106"/>
      <c r="H26" s="1106"/>
      <c r="I26" s="1106"/>
      <c r="J26" s="1106"/>
      <c r="K26" s="1106"/>
      <c r="L26" s="1106"/>
      <c r="M26" s="1106"/>
      <c r="N26" s="1106"/>
      <c r="O26" s="1106"/>
      <c r="P26" s="1106"/>
      <c r="Q26" s="1106"/>
      <c r="R26" s="1106"/>
      <c r="S26" s="1106"/>
      <c r="T26" s="1106"/>
      <c r="U26" s="1106"/>
      <c r="V26" s="1106"/>
      <c r="W26" s="1106"/>
      <c r="X26" s="1106"/>
      <c r="Y26" s="1106"/>
      <c r="Z26" s="1106"/>
      <c r="AA26" s="1106"/>
      <c r="AB26" s="1106"/>
      <c r="AC26" s="1106"/>
      <c r="AD26" s="1106"/>
      <c r="AE26" s="1106"/>
      <c r="AF26" s="1106"/>
      <c r="AG26" s="1106"/>
      <c r="AH26" s="1106"/>
      <c r="AI26" s="1106"/>
      <c r="AJ26" s="1106"/>
      <c r="AK26" s="1106"/>
      <c r="AL26" s="1106"/>
      <c r="AM26" s="1106"/>
      <c r="AN26" s="1106"/>
      <c r="AO26" s="1106"/>
      <c r="AP26" s="1106"/>
      <c r="AQ26" s="1106"/>
      <c r="AR26" s="1106"/>
      <c r="AS26" s="1106"/>
    </row>
    <row r="27" spans="1:46" x14ac:dyDescent="0.15">
      <c r="A27" s="157"/>
      <c r="AS27" s="3"/>
      <c r="AT27" s="3"/>
    </row>
    <row r="28" spans="1:46" ht="17.25" x14ac:dyDescent="0.15">
      <c r="A28" s="16" t="s">
        <v>456</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457</v>
      </c>
      <c r="AL29" s="118"/>
      <c r="AM29" s="118"/>
      <c r="AN29" s="118"/>
      <c r="AS29" s="159"/>
    </row>
    <row r="30" spans="1:46" ht="13.5" customHeight="1" x14ac:dyDescent="0.15">
      <c r="A30" s="10"/>
      <c r="AK30" s="119"/>
      <c r="AL30" s="120"/>
      <c r="AM30" s="120"/>
      <c r="AN30" s="121"/>
      <c r="AO30" s="1095" t="s">
        <v>437</v>
      </c>
      <c r="AP30" s="122"/>
      <c r="AQ30" s="123" t="s">
        <v>438</v>
      </c>
      <c r="AR30" s="124"/>
    </row>
    <row r="31" spans="1:46" x14ac:dyDescent="0.15">
      <c r="A31" s="10"/>
      <c r="AK31" s="125"/>
      <c r="AL31" s="126"/>
      <c r="AM31" s="126"/>
      <c r="AN31" s="127"/>
      <c r="AO31" s="1096"/>
      <c r="AP31" s="128" t="s">
        <v>439</v>
      </c>
      <c r="AQ31" s="129" t="s">
        <v>440</v>
      </c>
      <c r="AR31" s="130" t="s">
        <v>441</v>
      </c>
    </row>
    <row r="32" spans="1:46" ht="27" customHeight="1" x14ac:dyDescent="0.15">
      <c r="A32" s="10"/>
      <c r="AK32" s="1097" t="s">
        <v>458</v>
      </c>
      <c r="AL32" s="1098"/>
      <c r="AM32" s="1098"/>
      <c r="AN32" s="1099"/>
      <c r="AO32" s="160">
        <v>769757</v>
      </c>
      <c r="AP32" s="160">
        <v>45280</v>
      </c>
      <c r="AQ32" s="161">
        <v>55825</v>
      </c>
      <c r="AR32" s="162">
        <v>-18.899999999999999</v>
      </c>
    </row>
    <row r="33" spans="1:46" ht="13.5" customHeight="1" x14ac:dyDescent="0.15">
      <c r="A33" s="10"/>
      <c r="AK33" s="1097" t="s">
        <v>459</v>
      </c>
      <c r="AL33" s="1098"/>
      <c r="AM33" s="1098"/>
      <c r="AN33" s="1099"/>
      <c r="AO33" s="160" t="s">
        <v>321</v>
      </c>
      <c r="AP33" s="160" t="s">
        <v>321</v>
      </c>
      <c r="AQ33" s="161">
        <v>10</v>
      </c>
      <c r="AR33" s="162" t="s">
        <v>321</v>
      </c>
    </row>
    <row r="34" spans="1:46" ht="27" customHeight="1" x14ac:dyDescent="0.15">
      <c r="A34" s="10"/>
      <c r="AK34" s="1097" t="s">
        <v>460</v>
      </c>
      <c r="AL34" s="1098"/>
      <c r="AM34" s="1098"/>
      <c r="AN34" s="1099"/>
      <c r="AO34" s="160" t="s">
        <v>321</v>
      </c>
      <c r="AP34" s="160" t="s">
        <v>321</v>
      </c>
      <c r="AQ34" s="161">
        <v>2</v>
      </c>
      <c r="AR34" s="162" t="s">
        <v>321</v>
      </c>
    </row>
    <row r="35" spans="1:46" ht="27" customHeight="1" x14ac:dyDescent="0.15">
      <c r="A35" s="10"/>
      <c r="AK35" s="1097" t="s">
        <v>461</v>
      </c>
      <c r="AL35" s="1098"/>
      <c r="AM35" s="1098"/>
      <c r="AN35" s="1099"/>
      <c r="AO35" s="160">
        <v>295505</v>
      </c>
      <c r="AP35" s="160">
        <v>17383</v>
      </c>
      <c r="AQ35" s="161">
        <v>20336</v>
      </c>
      <c r="AR35" s="162">
        <v>-14.5</v>
      </c>
    </row>
    <row r="36" spans="1:46" ht="27" customHeight="1" x14ac:dyDescent="0.15">
      <c r="A36" s="10"/>
      <c r="AK36" s="1097" t="s">
        <v>462</v>
      </c>
      <c r="AL36" s="1098"/>
      <c r="AM36" s="1098"/>
      <c r="AN36" s="1099"/>
      <c r="AO36" s="160">
        <v>50305</v>
      </c>
      <c r="AP36" s="160">
        <v>2959</v>
      </c>
      <c r="AQ36" s="161">
        <v>2951</v>
      </c>
      <c r="AR36" s="162">
        <v>0.3</v>
      </c>
    </row>
    <row r="37" spans="1:46" ht="13.5" customHeight="1" x14ac:dyDescent="0.15">
      <c r="A37" s="10"/>
      <c r="AK37" s="1097" t="s">
        <v>463</v>
      </c>
      <c r="AL37" s="1098"/>
      <c r="AM37" s="1098"/>
      <c r="AN37" s="1099"/>
      <c r="AO37" s="160">
        <v>21538</v>
      </c>
      <c r="AP37" s="160">
        <v>1267</v>
      </c>
      <c r="AQ37" s="161">
        <v>682</v>
      </c>
      <c r="AR37" s="162">
        <v>85.8</v>
      </c>
    </row>
    <row r="38" spans="1:46" ht="27" customHeight="1" x14ac:dyDescent="0.15">
      <c r="A38" s="10"/>
      <c r="AK38" s="1100" t="s">
        <v>464</v>
      </c>
      <c r="AL38" s="1101"/>
      <c r="AM38" s="1101"/>
      <c r="AN38" s="1102"/>
      <c r="AO38" s="163" t="s">
        <v>321</v>
      </c>
      <c r="AP38" s="163" t="s">
        <v>321</v>
      </c>
      <c r="AQ38" s="164">
        <v>2</v>
      </c>
      <c r="AR38" s="152" t="s">
        <v>321</v>
      </c>
      <c r="AS38" s="159"/>
    </row>
    <row r="39" spans="1:46" x14ac:dyDescent="0.15">
      <c r="A39" s="10"/>
      <c r="AK39" s="1100" t="s">
        <v>465</v>
      </c>
      <c r="AL39" s="1101"/>
      <c r="AM39" s="1101"/>
      <c r="AN39" s="1102"/>
      <c r="AO39" s="160">
        <v>-143946</v>
      </c>
      <c r="AP39" s="160">
        <v>-8467</v>
      </c>
      <c r="AQ39" s="161">
        <v>-2058</v>
      </c>
      <c r="AR39" s="162">
        <v>311.39999999999998</v>
      </c>
      <c r="AS39" s="159"/>
    </row>
    <row r="40" spans="1:46" ht="27" customHeight="1" x14ac:dyDescent="0.15">
      <c r="A40" s="10"/>
      <c r="AK40" s="1097" t="s">
        <v>466</v>
      </c>
      <c r="AL40" s="1098"/>
      <c r="AM40" s="1098"/>
      <c r="AN40" s="1099"/>
      <c r="AO40" s="160">
        <v>-562687</v>
      </c>
      <c r="AP40" s="160">
        <v>-33099</v>
      </c>
      <c r="AQ40" s="161">
        <v>-53145</v>
      </c>
      <c r="AR40" s="162">
        <v>-37.700000000000003</v>
      </c>
      <c r="AS40" s="159"/>
    </row>
    <row r="41" spans="1:46" x14ac:dyDescent="0.15">
      <c r="A41" s="10"/>
      <c r="AK41" s="1103" t="s">
        <v>230</v>
      </c>
      <c r="AL41" s="1104"/>
      <c r="AM41" s="1104"/>
      <c r="AN41" s="1105"/>
      <c r="AO41" s="160">
        <v>430472</v>
      </c>
      <c r="AP41" s="160">
        <v>25322</v>
      </c>
      <c r="AQ41" s="161">
        <v>24606</v>
      </c>
      <c r="AR41" s="162">
        <v>2.9</v>
      </c>
      <c r="AS41" s="159"/>
    </row>
    <row r="42" spans="1:46" x14ac:dyDescent="0.15">
      <c r="A42" s="10"/>
      <c r="AK42" s="165"/>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467</v>
      </c>
    </row>
    <row r="48" spans="1:46" x14ac:dyDescent="0.15">
      <c r="A48" s="10"/>
      <c r="AK48" s="168" t="s">
        <v>468</v>
      </c>
      <c r="AL48" s="168"/>
      <c r="AM48" s="168"/>
      <c r="AN48" s="168"/>
      <c r="AO48" s="168"/>
      <c r="AP48" s="168"/>
      <c r="AQ48" s="169"/>
      <c r="AR48" s="168"/>
    </row>
    <row r="49" spans="1:44" ht="13.5" customHeight="1" x14ac:dyDescent="0.15">
      <c r="A49" s="10"/>
      <c r="AK49" s="170"/>
      <c r="AL49" s="171"/>
      <c r="AM49" s="1090" t="s">
        <v>437</v>
      </c>
      <c r="AN49" s="1092" t="s">
        <v>469</v>
      </c>
      <c r="AO49" s="1093"/>
      <c r="AP49" s="1093"/>
      <c r="AQ49" s="1093"/>
      <c r="AR49" s="1094"/>
    </row>
    <row r="50" spans="1:44" x14ac:dyDescent="0.15">
      <c r="A50" s="10"/>
      <c r="AK50" s="172"/>
      <c r="AL50" s="173"/>
      <c r="AM50" s="1091"/>
      <c r="AN50" s="174" t="s">
        <v>470</v>
      </c>
      <c r="AO50" s="175" t="s">
        <v>471</v>
      </c>
      <c r="AP50" s="176" t="s">
        <v>472</v>
      </c>
      <c r="AQ50" s="177" t="s">
        <v>473</v>
      </c>
      <c r="AR50" s="178" t="s">
        <v>474</v>
      </c>
    </row>
    <row r="51" spans="1:44" x14ac:dyDescent="0.15">
      <c r="A51" s="10"/>
      <c r="AK51" s="170" t="s">
        <v>475</v>
      </c>
      <c r="AL51" s="171"/>
      <c r="AM51" s="179">
        <v>1415722</v>
      </c>
      <c r="AN51" s="180">
        <v>77038</v>
      </c>
      <c r="AO51" s="181">
        <v>51.2</v>
      </c>
      <c r="AP51" s="182">
        <v>83103</v>
      </c>
      <c r="AQ51" s="183">
        <v>-13.8</v>
      </c>
      <c r="AR51" s="184">
        <v>65</v>
      </c>
    </row>
    <row r="52" spans="1:44" x14ac:dyDescent="0.15">
      <c r="A52" s="10"/>
      <c r="AK52" s="185"/>
      <c r="AL52" s="186" t="s">
        <v>476</v>
      </c>
      <c r="AM52" s="187">
        <v>824653</v>
      </c>
      <c r="AN52" s="188">
        <v>44874</v>
      </c>
      <c r="AO52" s="189">
        <v>14.9</v>
      </c>
      <c r="AP52" s="190">
        <v>41378</v>
      </c>
      <c r="AQ52" s="191">
        <v>3.7</v>
      </c>
      <c r="AR52" s="192">
        <v>11.2</v>
      </c>
    </row>
    <row r="53" spans="1:44" x14ac:dyDescent="0.15">
      <c r="A53" s="10"/>
      <c r="AK53" s="170" t="s">
        <v>477</v>
      </c>
      <c r="AL53" s="171"/>
      <c r="AM53" s="179">
        <v>1411424</v>
      </c>
      <c r="AN53" s="180">
        <v>78421</v>
      </c>
      <c r="AO53" s="181">
        <v>1.8</v>
      </c>
      <c r="AP53" s="182">
        <v>84459</v>
      </c>
      <c r="AQ53" s="183">
        <v>1.6</v>
      </c>
      <c r="AR53" s="184">
        <v>0.2</v>
      </c>
    </row>
    <row r="54" spans="1:44" x14ac:dyDescent="0.15">
      <c r="A54" s="10"/>
      <c r="AK54" s="185"/>
      <c r="AL54" s="186" t="s">
        <v>476</v>
      </c>
      <c r="AM54" s="187">
        <v>1147569</v>
      </c>
      <c r="AN54" s="188">
        <v>63761</v>
      </c>
      <c r="AO54" s="189">
        <v>42.1</v>
      </c>
      <c r="AP54" s="190">
        <v>47314</v>
      </c>
      <c r="AQ54" s="191">
        <v>14.3</v>
      </c>
      <c r="AR54" s="192">
        <v>27.8</v>
      </c>
    </row>
    <row r="55" spans="1:44" x14ac:dyDescent="0.15">
      <c r="A55" s="10"/>
      <c r="AK55" s="170" t="s">
        <v>478</v>
      </c>
      <c r="AL55" s="171"/>
      <c r="AM55" s="179">
        <v>2702505</v>
      </c>
      <c r="AN55" s="180">
        <v>153238</v>
      </c>
      <c r="AO55" s="181">
        <v>95.4</v>
      </c>
      <c r="AP55" s="182">
        <v>74568</v>
      </c>
      <c r="AQ55" s="183">
        <v>-11.7</v>
      </c>
      <c r="AR55" s="184">
        <v>107.1</v>
      </c>
    </row>
    <row r="56" spans="1:44" x14ac:dyDescent="0.15">
      <c r="A56" s="10"/>
      <c r="AK56" s="185"/>
      <c r="AL56" s="186" t="s">
        <v>476</v>
      </c>
      <c r="AM56" s="187">
        <v>2467831</v>
      </c>
      <c r="AN56" s="188">
        <v>139931</v>
      </c>
      <c r="AO56" s="189">
        <v>119.5</v>
      </c>
      <c r="AP56" s="190">
        <v>42558</v>
      </c>
      <c r="AQ56" s="191">
        <v>-10.1</v>
      </c>
      <c r="AR56" s="192">
        <v>129.6</v>
      </c>
    </row>
    <row r="57" spans="1:44" x14ac:dyDescent="0.15">
      <c r="A57" s="10"/>
      <c r="AK57" s="170" t="s">
        <v>479</v>
      </c>
      <c r="AL57" s="171"/>
      <c r="AM57" s="179">
        <v>1090409</v>
      </c>
      <c r="AN57" s="180">
        <v>62949</v>
      </c>
      <c r="AO57" s="181">
        <v>-58.9</v>
      </c>
      <c r="AP57" s="182">
        <v>73693</v>
      </c>
      <c r="AQ57" s="183">
        <v>-1.2</v>
      </c>
      <c r="AR57" s="184">
        <v>-57.7</v>
      </c>
    </row>
    <row r="58" spans="1:44" x14ac:dyDescent="0.15">
      <c r="A58" s="10"/>
      <c r="AK58" s="185"/>
      <c r="AL58" s="186" t="s">
        <v>476</v>
      </c>
      <c r="AM58" s="187">
        <v>790609</v>
      </c>
      <c r="AN58" s="188">
        <v>45642</v>
      </c>
      <c r="AO58" s="189">
        <v>-67.400000000000006</v>
      </c>
      <c r="AP58" s="190">
        <v>44203</v>
      </c>
      <c r="AQ58" s="191">
        <v>3.9</v>
      </c>
      <c r="AR58" s="192">
        <v>-71.3</v>
      </c>
    </row>
    <row r="59" spans="1:44" x14ac:dyDescent="0.15">
      <c r="A59" s="10"/>
      <c r="AK59" s="170" t="s">
        <v>480</v>
      </c>
      <c r="AL59" s="171"/>
      <c r="AM59" s="179">
        <v>830634</v>
      </c>
      <c r="AN59" s="180">
        <v>48861</v>
      </c>
      <c r="AO59" s="181">
        <v>-22.4</v>
      </c>
      <c r="AP59" s="182">
        <v>79401</v>
      </c>
      <c r="AQ59" s="183">
        <v>7.7</v>
      </c>
      <c r="AR59" s="184">
        <v>-30.1</v>
      </c>
    </row>
    <row r="60" spans="1:44" x14ac:dyDescent="0.15">
      <c r="A60" s="10"/>
      <c r="AK60" s="185"/>
      <c r="AL60" s="186" t="s">
        <v>476</v>
      </c>
      <c r="AM60" s="187">
        <v>612331</v>
      </c>
      <c r="AN60" s="188">
        <v>36019</v>
      </c>
      <c r="AO60" s="189">
        <v>-21.1</v>
      </c>
      <c r="AP60" s="190">
        <v>49347</v>
      </c>
      <c r="AQ60" s="191">
        <v>11.6</v>
      </c>
      <c r="AR60" s="192">
        <v>-32.700000000000003</v>
      </c>
    </row>
    <row r="61" spans="1:44" x14ac:dyDescent="0.15">
      <c r="A61" s="10"/>
      <c r="AK61" s="170" t="s">
        <v>481</v>
      </c>
      <c r="AL61" s="193"/>
      <c r="AM61" s="179">
        <v>1490139</v>
      </c>
      <c r="AN61" s="180">
        <v>84101</v>
      </c>
      <c r="AO61" s="181">
        <v>13.4</v>
      </c>
      <c r="AP61" s="182">
        <v>79045</v>
      </c>
      <c r="AQ61" s="194">
        <v>-3.5</v>
      </c>
      <c r="AR61" s="184">
        <v>16.899999999999999</v>
      </c>
    </row>
    <row r="62" spans="1:44" x14ac:dyDescent="0.15">
      <c r="A62" s="10"/>
      <c r="AK62" s="185"/>
      <c r="AL62" s="186" t="s">
        <v>476</v>
      </c>
      <c r="AM62" s="187">
        <v>1168599</v>
      </c>
      <c r="AN62" s="188">
        <v>66045</v>
      </c>
      <c r="AO62" s="189">
        <v>17.600000000000001</v>
      </c>
      <c r="AP62" s="190">
        <v>44960</v>
      </c>
      <c r="AQ62" s="191">
        <v>4.7</v>
      </c>
      <c r="AR62" s="192">
        <v>12.9</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sheetData>
  <sheetProtection algorithmName="SHA-512" hashValue="hb9x1intJFpe3k5Q0pmQx+6sQlglU++NzBLIxlunkhhA1llkz36iYUsk9aV5jjorKxDxbJviJ67rntAWTXJ6Ig==" saltValue="4AvFoclGcu1qkwfjERPIH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52E5F-7BB5-41B6-A2C4-EDB3CE9007F5}">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sJm7ZHxvua2KHv8c9xILgxT2eMlRAmkXRkqqMAvo0t5x70c1AKi79g8FxSgjBdkyuDXafWljueFBzT1JLHvL5g==" saltValue="n8S7M3DumVoPDz67Fb/a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31DF4-C3BE-4A0E-98AF-73F49B9FF98F}">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XlzSruycRbp94i2WED9bUB+Ym7/tcW0rEThls/HeLOzthjmNSyCWdz7cFcqo11jMAUm/ha1KWwcvTSlOPeRrag==" saltValue="5A6UBIFvH0ljUh9Zmkeo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A6FE6-B99E-4348-AB04-97C08C8CC1BD}">
  <sheetPr>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482</v>
      </c>
    </row>
    <row r="46" spans="2:10" ht="29.25" customHeight="1" thickBot="1" x14ac:dyDescent="0.25">
      <c r="B46" s="198" t="s">
        <v>22</v>
      </c>
      <c r="C46" s="199"/>
      <c r="D46" s="199"/>
      <c r="E46" s="200" t="s">
        <v>483</v>
      </c>
      <c r="F46" s="201" t="s">
        <v>3</v>
      </c>
      <c r="G46" s="202" t="s">
        <v>4</v>
      </c>
      <c r="H46" s="202" t="s">
        <v>5</v>
      </c>
      <c r="I46" s="202" t="s">
        <v>6</v>
      </c>
      <c r="J46" s="203" t="s">
        <v>7</v>
      </c>
    </row>
    <row r="47" spans="2:10" ht="57.75" customHeight="1" x14ac:dyDescent="0.15">
      <c r="B47" s="204"/>
      <c r="C47" s="1116" t="s">
        <v>484</v>
      </c>
      <c r="D47" s="1116"/>
      <c r="E47" s="1117"/>
      <c r="F47" s="205">
        <v>11.79</v>
      </c>
      <c r="G47" s="206">
        <v>12.29</v>
      </c>
      <c r="H47" s="206">
        <v>11.06</v>
      </c>
      <c r="I47" s="206">
        <v>14.87</v>
      </c>
      <c r="J47" s="207">
        <v>17.21</v>
      </c>
    </row>
    <row r="48" spans="2:10" ht="57.75" customHeight="1" x14ac:dyDescent="0.15">
      <c r="B48" s="208"/>
      <c r="C48" s="1118" t="s">
        <v>485</v>
      </c>
      <c r="D48" s="1118"/>
      <c r="E48" s="1119"/>
      <c r="F48" s="209">
        <v>4.63</v>
      </c>
      <c r="G48" s="210">
        <v>3.91</v>
      </c>
      <c r="H48" s="210">
        <v>7.01</v>
      </c>
      <c r="I48" s="210">
        <v>6.34</v>
      </c>
      <c r="J48" s="211">
        <v>6.02</v>
      </c>
    </row>
    <row r="49" spans="2:10" ht="57.75" customHeight="1" thickBot="1" x14ac:dyDescent="0.2">
      <c r="B49" s="212"/>
      <c r="C49" s="1120" t="s">
        <v>486</v>
      </c>
      <c r="D49" s="1120"/>
      <c r="E49" s="1121"/>
      <c r="F49" s="213" t="s">
        <v>487</v>
      </c>
      <c r="G49" s="214" t="s">
        <v>488</v>
      </c>
      <c r="H49" s="214" t="s">
        <v>489</v>
      </c>
      <c r="I49" s="214" t="s">
        <v>490</v>
      </c>
      <c r="J49" s="215" t="s">
        <v>491</v>
      </c>
    </row>
    <row r="50" spans="2:10" x14ac:dyDescent="0.15"/>
  </sheetData>
  <sheetProtection algorithmName="SHA-512" hashValue="H+5amF6nH+Pn2YgkAHFnR86I33oQsZWkYbFRHPb+6EhTUF3ulbTpmKkQXjKLhL0iGNrgNwnJKHrscKSmno//rg==" saltValue="/0WCEpOCk98qkzXGwZ7Q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2025-09-25T05:39:02Z</cp:lastPrinted>
  <dcterms:created xsi:type="dcterms:W3CDTF">2025-07-24T09:47:28Z</dcterms:created>
  <dcterms:modified xsi:type="dcterms:W3CDTF">2025-09-25T09:54:38Z</dcterms:modified>
  <cp:category/>
</cp:coreProperties>
</file>